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C0D0D112-4BD9-410A-98C5-1FB6916356D2}" xr6:coauthVersionLast="47" xr6:coauthVersionMax="47" xr10:uidLastSave="{00000000-0000-0000-0000-000000000000}"/>
  <bookViews>
    <workbookView xWindow="1038" yWindow="1038" windowWidth="21738" windowHeight="12420" activeTab="2" xr2:uid="{00000000-000D-0000-FFFF-FFFF00000000}"/>
  </bookViews>
  <sheets>
    <sheet name="统计图表1" sheetId="12" r:id="rId1"/>
    <sheet name="统计图表2" sheetId="13" r:id="rId2"/>
    <sheet name="统计图表3" sheetId="14" r:id="rId3"/>
    <sheet name="统计图表4" sheetId="15" r:id="rId4"/>
    <sheet name="2022年判刑" sheetId="4" r:id="rId5"/>
    <sheet name="2023年判刑" sheetId="5" r:id="rId6"/>
    <sheet name="2022年绑架" sheetId="6" r:id="rId7"/>
    <sheet name="2023年绑架" sheetId="7" r:id="rId8"/>
    <sheet name="2022年骚扰" sheetId="8" r:id="rId9"/>
    <sheet name="2023年骚扰" sheetId="9" r:id="rId10"/>
    <sheet name="2022年洗脑" sheetId="10" r:id="rId11"/>
    <sheet name="2023年洗脑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4" l="1"/>
  <c r="E10" i="14"/>
  <c r="D10" i="14"/>
  <c r="D9" i="14"/>
  <c r="C9" i="14"/>
  <c r="E8" i="14"/>
  <c r="D8" i="14"/>
  <c r="C8" i="14"/>
  <c r="D7" i="14"/>
  <c r="C7" i="14"/>
  <c r="F6" i="14"/>
  <c r="D6" i="14"/>
  <c r="C6" i="14"/>
  <c r="F5" i="14"/>
  <c r="D5" i="14"/>
  <c r="C5" i="14"/>
  <c r="F4" i="14"/>
  <c r="E4" i="14"/>
  <c r="D4" i="14"/>
  <c r="C4" i="14"/>
  <c r="B12" i="15" l="1"/>
  <c r="B11" i="14"/>
  <c r="B10" i="14"/>
  <c r="B9" i="14"/>
  <c r="B8" i="14"/>
  <c r="B7" i="14"/>
  <c r="B6" i="14"/>
  <c r="B5" i="14"/>
  <c r="B4" i="14"/>
  <c r="F3" i="14"/>
  <c r="E3" i="14"/>
  <c r="D3" i="14"/>
  <c r="C3" i="14"/>
  <c r="B11" i="13"/>
  <c r="B8" i="13"/>
  <c r="B4" i="13"/>
  <c r="B10" i="13"/>
  <c r="B5" i="13"/>
  <c r="B6" i="13"/>
  <c r="B9" i="13"/>
  <c r="B7" i="13"/>
  <c r="J3" i="13"/>
  <c r="I3" i="13"/>
  <c r="H3" i="13"/>
  <c r="G3" i="13"/>
  <c r="F3" i="13"/>
  <c r="E3" i="13"/>
  <c r="D3" i="13"/>
  <c r="C3" i="13"/>
  <c r="F13" i="12"/>
  <c r="E13" i="12"/>
  <c r="D13" i="12"/>
  <c r="C13" i="12"/>
  <c r="B15" i="12"/>
  <c r="B14" i="12"/>
  <c r="D7" i="12"/>
  <c r="D6" i="12"/>
  <c r="D5" i="12"/>
  <c r="D4" i="12"/>
  <c r="D3" i="12"/>
  <c r="B3" i="14" l="1"/>
  <c r="B3" i="13"/>
  <c r="B13" i="12"/>
</calcChain>
</file>

<file path=xl/sharedStrings.xml><?xml version="1.0" encoding="utf-8"?>
<sst xmlns="http://schemas.openxmlformats.org/spreadsheetml/2006/main" count="883" uniqueCount="449">
  <si>
    <t>姓名</t>
  </si>
  <si>
    <t>性别</t>
  </si>
  <si>
    <t>年龄</t>
  </si>
  <si>
    <t>市</t>
  </si>
  <si>
    <t>区县</t>
  </si>
  <si>
    <t>明慧网链接</t>
  </si>
  <si>
    <t>拼音姓名</t>
  </si>
  <si>
    <t>省份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</si>
  <si>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</si>
  <si>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</si>
  <si>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</si>
  <si>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</si>
  <si>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</si>
  <si>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</si>
  <si>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</si>
  <si>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</si>
  <si>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 xml:space="preserve">市 </t>
  </si>
  <si>
    <t>县区</t>
  </si>
  <si>
    <t xml:space="preserve"> 回家情况</t>
  </si>
  <si>
    <t xml:space="preserve">抄家 </t>
  </si>
  <si>
    <t xml:space="preserve"> 职位</t>
  </si>
  <si>
    <t>曾用名</t>
    <phoneticPr fontId="3" type="noConversion"/>
  </si>
  <si>
    <t>拼音姓名</t>
    <phoneticPr fontId="3" type="noConversion"/>
  </si>
  <si>
    <t xml:space="preserve"> 省 </t>
    <phoneticPr fontId="3" type="noConversion"/>
  </si>
  <si>
    <t>抓捕日期</t>
    <phoneticPr fontId="3" type="noConversion"/>
  </si>
  <si>
    <t>文章发表日期</t>
    <phoneticPr fontId="3" type="noConversion"/>
  </si>
  <si>
    <t xml:space="preserve"> 抢劫勒索现金（元）</t>
    <phoneticPr fontId="3" type="noConversion"/>
  </si>
  <si>
    <t>60岁以上</t>
    <phoneticPr fontId="3" type="noConversion"/>
  </si>
  <si>
    <t>“采血”抽血包括DNA、抽骨髓</t>
    <phoneticPr fontId="3" type="noConversion"/>
  </si>
  <si>
    <t>曾用名</t>
  </si>
  <si>
    <t>拼音姓名</t>
    <phoneticPr fontId="3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</si>
  <si>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</si>
  <si>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</si>
  <si>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</si>
  <si>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</si>
  <si>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</si>
  <si>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</si>
  <si>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>抢劫勒索现金（元）</t>
  </si>
  <si>
    <t xml:space="preserve"> 65岁以上</t>
  </si>
  <si>
    <t xml:space="preserve"> 职务</t>
  </si>
  <si>
    <t xml:space="preserve">离家出走 </t>
    <phoneticPr fontId="3" type="noConversion"/>
  </si>
  <si>
    <t>“采血”抽血包括DNA、抽骨髓</t>
    <phoneticPr fontId="3" type="noConversion"/>
  </si>
  <si>
    <t>姓名</t>
    <phoneticPr fontId="3" type="noConversion"/>
  </si>
  <si>
    <t>拼音姓名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</si>
  <si>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</si>
  <si>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</si>
  <si>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</si>
  <si>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</si>
  <si>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</si>
  <si>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>报道时间</t>
    <phoneticPr fontId="3" type="noConversion"/>
  </si>
  <si>
    <t xml:space="preserve">65岁以上 </t>
    <phoneticPr fontId="3" type="noConversion"/>
  </si>
  <si>
    <t>职务</t>
    <phoneticPr fontId="3" type="noConversion"/>
  </si>
  <si>
    <t xml:space="preserve"> 省 </t>
  </si>
  <si>
    <t>抓捕日期</t>
  </si>
  <si>
    <t>文章发表日期</t>
  </si>
  <si>
    <t xml:space="preserve"> 抢劫勒索现金（元）</t>
  </si>
  <si>
    <t>60岁以上</t>
  </si>
  <si>
    <t>“采血”抽血包括DNA、抽骨髓</t>
  </si>
  <si>
    <t xml:space="preserve">离家出走 </t>
  </si>
  <si>
    <t>姓名</t>
    <phoneticPr fontId="3" type="noConversion"/>
  </si>
  <si>
    <t>拼音姓名</t>
    <phoneticPr fontId="3" type="noConversion"/>
  </si>
  <si>
    <t xml:space="preserve"> 省</t>
    <phoneticPr fontId="3" type="noConversion"/>
  </si>
  <si>
    <t xml:space="preserve"> 市 </t>
    <phoneticPr fontId="3" type="noConversion"/>
  </si>
  <si>
    <t>县区</t>
    <phoneticPr fontId="3" type="noConversion"/>
  </si>
  <si>
    <t xml:space="preserve"> 洗脑班年</t>
    <phoneticPr fontId="3" type="noConversion"/>
  </si>
  <si>
    <t xml:space="preserve"> 洗脑班月 </t>
    <phoneticPr fontId="3" type="noConversion"/>
  </si>
  <si>
    <t>报道时间</t>
    <phoneticPr fontId="3" type="noConversion"/>
  </si>
  <si>
    <t xml:space="preserve">65岁以上 </t>
    <phoneticPr fontId="3" type="noConversion"/>
  </si>
  <si>
    <t>职务</t>
    <phoneticPr fontId="3" type="noConversion"/>
  </si>
  <si>
    <t>2022年</t>
  </si>
  <si>
    <t>2023年</t>
  </si>
  <si>
    <t>%</t>
  </si>
  <si>
    <t>非法判刑</t>
  </si>
  <si>
    <t>非法抄家</t>
  </si>
  <si>
    <t>非法抓捕</t>
  </si>
  <si>
    <t>骚扰迫害</t>
  </si>
  <si>
    <t>关洗脑班</t>
  </si>
  <si>
    <t>年份</t>
    <phoneticPr fontId="1" type="noConversion"/>
  </si>
  <si>
    <t>合计</t>
    <phoneticPr fontId="1" type="noConversion"/>
  </si>
  <si>
    <t>非法判刑人数</t>
  </si>
  <si>
    <t>绑架人次</t>
    <phoneticPr fontId="1" type="noConversion"/>
  </si>
  <si>
    <t>骚扰人次</t>
    <phoneticPr fontId="1" type="noConversion"/>
  </si>
  <si>
    <t>关洗脑班人次</t>
    <phoneticPr fontId="1" type="noConversion"/>
  </si>
  <si>
    <t>2022年</t>
    <phoneticPr fontId="1" type="noConversion"/>
  </si>
  <si>
    <t>2023年</t>
    <phoneticPr fontId="1" type="noConversion"/>
  </si>
  <si>
    <t>合计</t>
  </si>
  <si>
    <t>信息采集时间：二零二二年一月一日至二零二三年十二月三十一日（迫害发生的时间可能在数月或数年前，二零二二年与二零二三年获知消息并在明慧网报道）。</t>
    <phoneticPr fontId="1" type="noConversion"/>
  </si>
  <si>
    <t>合计</t>
    <phoneticPr fontId="1" type="noConversion"/>
  </si>
  <si>
    <t>判刑2022</t>
    <phoneticPr fontId="1" type="noConversion"/>
  </si>
  <si>
    <t>判刑2023</t>
    <phoneticPr fontId="1" type="noConversion"/>
  </si>
  <si>
    <t>绑架2022</t>
    <phoneticPr fontId="1" type="noConversion"/>
  </si>
  <si>
    <t>绑架2023</t>
    <phoneticPr fontId="1" type="noConversion"/>
  </si>
  <si>
    <t>骚扰2022</t>
    <phoneticPr fontId="1" type="noConversion"/>
  </si>
  <si>
    <t>骚扰2023</t>
    <phoneticPr fontId="1" type="noConversion"/>
  </si>
  <si>
    <t>洗脑2022</t>
    <phoneticPr fontId="1" type="noConversion"/>
  </si>
  <si>
    <t>洗脑2023</t>
    <phoneticPr fontId="1" type="noConversion"/>
  </si>
  <si>
    <t>合计</t>
    <phoneticPr fontId="1" type="noConversion"/>
  </si>
  <si>
    <t>判刑人数</t>
    <phoneticPr fontId="1" type="noConversion"/>
  </si>
  <si>
    <t>绑架人数</t>
  </si>
  <si>
    <t>骚扰人数</t>
  </si>
  <si>
    <t>洗脑人数</t>
  </si>
  <si>
    <t>人数</t>
  </si>
  <si>
    <t>1年以下</t>
  </si>
  <si>
    <t>1～2年</t>
  </si>
  <si>
    <t>2～3年　</t>
  </si>
  <si>
    <t>3～4年</t>
  </si>
  <si>
    <t>4～5年</t>
  </si>
  <si>
    <t>5～6年</t>
  </si>
  <si>
    <t>6～7年</t>
  </si>
  <si>
    <t>7～8年</t>
  </si>
  <si>
    <t>刑期不明</t>
  </si>
  <si>
    <t>姚皓</t>
  </si>
  <si>
    <t>yaohao</t>
  </si>
  <si>
    <t>浙江省</t>
  </si>
  <si>
    <t>东阳市</t>
  </si>
  <si>
    <t>11/00/2021</t>
  </si>
  <si>
    <t>3年</t>
  </si>
  <si>
    <t>医生</t>
  </si>
  <si>
    <t>https://www.minghui.org/mh/articles/2022/3/14/浙江东阳市医生姚皓被非法判刑三年-440036.html</t>
  </si>
  <si>
    <t>洪长</t>
  </si>
  <si>
    <t>hongchang</t>
  </si>
  <si>
    <t>杭州市</t>
  </si>
  <si>
    <t>12/00/2021</t>
  </si>
  <si>
    <t>5年</t>
  </si>
  <si>
    <t>硕士研究生</t>
  </si>
  <si>
    <t>https://www.minghui.org/mh/articles/2022/1/10/告诉小朋友按真善忍做好人-杭州洪长被枉判五年-436644.html</t>
  </si>
  <si>
    <t>孟美珍</t>
  </si>
  <si>
    <t>menmeizhen</t>
  </si>
  <si>
    <t>金华市</t>
  </si>
  <si>
    <t>01/00/2022</t>
  </si>
  <si>
    <t>3年8个月</t>
  </si>
  <si>
    <t>https://www.minghui.org/mh/articles/2022/1/27/两级法院枉法构陷-浙江金华市孟美珍遭诬判-437348.html</t>
  </si>
  <si>
    <t>张春耀</t>
  </si>
  <si>
    <t>zhangchunyao</t>
  </si>
  <si>
    <t>女</t>
  </si>
  <si>
    <t>宁波市</t>
  </si>
  <si>
    <t>08/26/2022</t>
  </si>
  <si>
    <t>3年3个月</t>
  </si>
  <si>
    <t>https://www.minghui.org/mh/articles/2022/9/5/浙江宁波市法轮功学员张春耀被非法判刑三年多-448542.html</t>
  </si>
  <si>
    <t>徐清梅</t>
  </si>
  <si>
    <t>xuqingmei</t>
  </si>
  <si>
    <t>瑞安市</t>
  </si>
  <si>
    <t>07/00/2022</t>
  </si>
  <si>
    <t>1年6个月</t>
  </si>
  <si>
    <t>40多岁</t>
  </si>
  <si>
    <t>汪大吴</t>
  </si>
  <si>
    <t>wangdawu</t>
    <phoneticPr fontId="3" type="noConversion"/>
  </si>
  <si>
    <t>浙江省</t>
    <phoneticPr fontId="3" type="noConversion"/>
  </si>
  <si>
    <t>杭州市</t>
    <phoneticPr fontId="3" type="noConversion"/>
  </si>
  <si>
    <t>09/26/2022</t>
    <phoneticPr fontId="3" type="noConversion"/>
  </si>
  <si>
    <t>方渝娟</t>
  </si>
  <si>
    <t>fangyujuan</t>
    <phoneticPr fontId="3" type="noConversion"/>
  </si>
  <si>
    <t>09/28/2022</t>
    <phoneticPr fontId="3" type="noConversion"/>
  </si>
  <si>
    <t>抄家</t>
    <phoneticPr fontId="3" type="noConversion"/>
  </si>
  <si>
    <t>方玉娟</t>
  </si>
  <si>
    <t>金美华</t>
  </si>
  <si>
    <t>jinmeihua</t>
    <phoneticPr fontId="3" type="noConversion"/>
  </si>
  <si>
    <t>汪大伍</t>
  </si>
  <si>
    <t>吴向冰</t>
  </si>
  <si>
    <t>wuxiangbing</t>
    <phoneticPr fontId="3" type="noConversion"/>
  </si>
  <si>
    <t>回家</t>
    <phoneticPr fontId="3" type="noConversion"/>
  </si>
  <si>
    <t>朱作新</t>
  </si>
  <si>
    <t>zhuzuoxin</t>
  </si>
  <si>
    <t>02/15/2022</t>
  </si>
  <si>
    <t>应爱云</t>
  </si>
  <si>
    <t>yingaiyun</t>
  </si>
  <si>
    <t>丽水市</t>
  </si>
  <si>
    <t>缙云县</t>
  </si>
  <si>
    <t>08/00/2021</t>
  </si>
  <si>
    <t>周晓贞</t>
  </si>
  <si>
    <t>zhouxiaozhen</t>
  </si>
  <si>
    <t>03/25/2022</t>
  </si>
  <si>
    <t>周赛英</t>
  </si>
  <si>
    <t>zhousaiying</t>
  </si>
  <si>
    <t>秋叶（音）</t>
  </si>
  <si>
    <t>qiuye</t>
    <phoneticPr fontId="3" type="noConversion"/>
  </si>
  <si>
    <t>丽水市</t>
    <phoneticPr fontId="3" type="noConversion"/>
  </si>
  <si>
    <t>10/00/2022</t>
    <phoneticPr fontId="3" type="noConversion"/>
  </si>
  <si>
    <t>应振强</t>
  </si>
  <si>
    <t>yingzhenqiang</t>
    <phoneticPr fontId="3" type="noConversion"/>
  </si>
  <si>
    <t>09/20/2022</t>
    <phoneticPr fontId="3" type="noConversion"/>
  </si>
  <si>
    <t>芳芳</t>
  </si>
  <si>
    <t>fangfang</t>
    <phoneticPr fontId="3" type="noConversion"/>
  </si>
  <si>
    <t>胡秋叶</t>
  </si>
  <si>
    <t>huqiuye</t>
    <phoneticPr fontId="3" type="noConversion"/>
  </si>
  <si>
    <t>李育君</t>
  </si>
  <si>
    <t>liyujun</t>
  </si>
  <si>
    <t>宁海县</t>
  </si>
  <si>
    <t>04/21/2022</t>
  </si>
  <si>
    <t>回家</t>
  </si>
  <si>
    <t>抄家</t>
  </si>
  <si>
    <t>苏才华</t>
  </si>
  <si>
    <t>sucaihua</t>
  </si>
  <si>
    <t>柴惠芹</t>
  </si>
  <si>
    <t>caihuiqin</t>
  </si>
  <si>
    <t>余姚市</t>
  </si>
  <si>
    <t>04/15/2022</t>
  </si>
  <si>
    <t>陈宇博</t>
  </si>
  <si>
    <t>chenyubo</t>
  </si>
  <si>
    <t>刘明萍</t>
  </si>
  <si>
    <t>liumingping</t>
  </si>
  <si>
    <t>秦莲玉</t>
  </si>
  <si>
    <t>qinlianyu</t>
  </si>
  <si>
    <t>应国芳</t>
  </si>
  <si>
    <t>yingguofang</t>
  </si>
  <si>
    <t>余桂清</t>
  </si>
  <si>
    <t>yuguiqing</t>
  </si>
  <si>
    <t>沈筱慧</t>
  </si>
  <si>
    <t>shenyouhui</t>
    <phoneticPr fontId="3" type="noConversion"/>
  </si>
  <si>
    <t>宁波市</t>
    <phoneticPr fontId="3" type="noConversion"/>
  </si>
  <si>
    <t>海曙区</t>
  </si>
  <si>
    <t>09/25/2022</t>
    <phoneticPr fontId="3" type="noConversion"/>
  </si>
  <si>
    <t>zhangchunyao</t>
    <phoneticPr fontId="3" type="noConversion"/>
  </si>
  <si>
    <t>04/15/2021</t>
    <phoneticPr fontId="3" type="noConversion"/>
  </si>
  <si>
    <t>洪吉静</t>
  </si>
  <si>
    <t>hongjijing</t>
    <phoneticPr fontId="3" type="noConversion"/>
  </si>
  <si>
    <t>江北区</t>
    <phoneticPr fontId="3" type="noConversion"/>
  </si>
  <si>
    <t>09/23/2022</t>
    <phoneticPr fontId="3" type="noConversion"/>
  </si>
  <si>
    <t>蒋春娅</t>
  </si>
  <si>
    <t>jiangchunya</t>
    <phoneticPr fontId="3" type="noConversion"/>
  </si>
  <si>
    <t>失联</t>
    <phoneticPr fontId="3" type="noConversion"/>
  </si>
  <si>
    <t>戎雅琴</t>
  </si>
  <si>
    <t>rongyaqin</t>
    <phoneticPr fontId="3" type="noConversion"/>
  </si>
  <si>
    <t>应松女</t>
  </si>
  <si>
    <t>yingsongnv</t>
    <phoneticPr fontId="3" type="noConversion"/>
  </si>
  <si>
    <t>08/00/2022</t>
    <phoneticPr fontId="3" type="noConversion"/>
  </si>
  <si>
    <t>戎亚萍（音）</t>
    <phoneticPr fontId="3" type="noConversion"/>
  </si>
  <si>
    <t>rongyaping</t>
    <phoneticPr fontId="3" type="noConversion"/>
  </si>
  <si>
    <t>11/00/2022</t>
    <phoneticPr fontId="3" type="noConversion"/>
  </si>
  <si>
    <t>夏东</t>
  </si>
  <si>
    <t>xiadong</t>
  </si>
  <si>
    <t>绍兴市</t>
  </si>
  <si>
    <t>05/13/2022</t>
  </si>
  <si>
    <t>曹玉兰</t>
  </si>
  <si>
    <t>caoyulan</t>
  </si>
  <si>
    <t>台州市</t>
  </si>
  <si>
    <t>温岭市</t>
  </si>
  <si>
    <t>04/00/2022</t>
  </si>
  <si>
    <t>陈君华</t>
  </si>
  <si>
    <t>chenjunhua</t>
  </si>
  <si>
    <t>崔春生</t>
  </si>
  <si>
    <t>cuichunsheng</t>
  </si>
  <si>
    <t>韩平</t>
  </si>
  <si>
    <t>hanping</t>
  </si>
  <si>
    <t>林桂来</t>
  </si>
  <si>
    <t>linguilai</t>
  </si>
  <si>
    <t>林桂连</t>
  </si>
  <si>
    <t>linguilian</t>
  </si>
  <si>
    <t>林惠国</t>
  </si>
  <si>
    <t>linhuiguo</t>
  </si>
  <si>
    <t>吴美菊</t>
  </si>
  <si>
    <t>wumeiju</t>
  </si>
  <si>
    <t>颜月初</t>
  </si>
  <si>
    <t>yanyuechu</t>
  </si>
  <si>
    <t>叶玲玲</t>
  </si>
  <si>
    <t>yelingling</t>
  </si>
  <si>
    <t>张敏志</t>
  </si>
  <si>
    <t>zhangminzhi</t>
  </si>
  <si>
    <t>包玲玲</t>
  </si>
  <si>
    <t>包灵灵</t>
  </si>
  <si>
    <t>baolingling</t>
    <phoneticPr fontId="3" type="noConversion"/>
  </si>
  <si>
    <t>11/30/2021</t>
    <phoneticPr fontId="3" type="noConversion"/>
  </si>
  <si>
    <t>锦屏</t>
  </si>
  <si>
    <t>jinping</t>
    <phoneticPr fontId="3" type="noConversion"/>
  </si>
  <si>
    <t>林贵来</t>
  </si>
  <si>
    <t>04/00/2022</t>
    <phoneticPr fontId="3" type="noConversion"/>
  </si>
  <si>
    <t>徐金娥</t>
  </si>
  <si>
    <t>xujine</t>
    <phoneticPr fontId="3" type="noConversion"/>
  </si>
  <si>
    <t>09/07/2022</t>
    <phoneticPr fontId="3" type="noConversion"/>
  </si>
  <si>
    <t>徐金丽</t>
    <phoneticPr fontId="3" type="noConversion"/>
  </si>
  <si>
    <t>xujinli</t>
    <phoneticPr fontId="3" type="noConversion"/>
  </si>
  <si>
    <t>林卫国</t>
  </si>
  <si>
    <t>linweiguo</t>
    <phoneticPr fontId="3" type="noConversion"/>
  </si>
  <si>
    <t>咸平</t>
  </si>
  <si>
    <t>xianping</t>
    <phoneticPr fontId="3" type="noConversion"/>
  </si>
  <si>
    <t>徐金丽</t>
  </si>
  <si>
    <t>徐金霞</t>
  </si>
  <si>
    <t>xujinxia</t>
    <phoneticPr fontId="3" type="noConversion"/>
  </si>
  <si>
    <t>曾爱玲</t>
  </si>
  <si>
    <t>caoailing</t>
  </si>
  <si>
    <t>温州市</t>
  </si>
  <si>
    <t>06/13/2022</t>
  </si>
  <si>
    <t>林秀玲</t>
  </si>
  <si>
    <t>linxiuling</t>
  </si>
  <si>
    <t>07/19/2022</t>
  </si>
  <si>
    <t>退休麻醉师</t>
  </si>
  <si>
    <t>吴仁飞</t>
  </si>
  <si>
    <t>wurenfei</t>
    <phoneticPr fontId="3" type="noConversion"/>
  </si>
  <si>
    <t>温州市</t>
    <phoneticPr fontId="3" type="noConversion"/>
  </si>
  <si>
    <t>瑞安市</t>
    <phoneticPr fontId="3" type="noConversion"/>
  </si>
  <si>
    <t>08/23/2022</t>
    <phoneticPr fontId="3" type="noConversion"/>
  </si>
  <si>
    <t>兽医</t>
    <phoneticPr fontId="3" type="noConversion"/>
  </si>
  <si>
    <t>汪海侠</t>
  </si>
  <si>
    <t>wanghaixia</t>
  </si>
  <si>
    <t>义乌市</t>
  </si>
  <si>
    <t>搜身</t>
  </si>
  <si>
    <t>赵裴舟</t>
  </si>
  <si>
    <t>zhaopeizhou</t>
  </si>
  <si>
    <t>舟山市</t>
  </si>
  <si>
    <t>05/00/2022</t>
  </si>
  <si>
    <t>原高中老师</t>
    <phoneticPr fontId="3" type="noConversion"/>
  </si>
  <si>
    <t>xiadong</t>
    <phoneticPr fontId="3" type="noConversion"/>
  </si>
  <si>
    <t>浙江省</t>
    <phoneticPr fontId="3" type="noConversion"/>
  </si>
  <si>
    <t>绍兴市</t>
    <phoneticPr fontId="3" type="noConversion"/>
  </si>
  <si>
    <t>zhouxiaozhen</t>
    <phoneticPr fontId="3" type="noConversion"/>
  </si>
  <si>
    <t>浙江省</t>
    <phoneticPr fontId="3" type="noConversion"/>
  </si>
  <si>
    <t>丽水市</t>
    <phoneticPr fontId="3" type="noConversion"/>
  </si>
  <si>
    <t>zhousaiying</t>
    <phoneticPr fontId="3" type="noConversion"/>
  </si>
  <si>
    <t>qiuye</t>
    <phoneticPr fontId="3" type="noConversion"/>
  </si>
  <si>
    <t>yingzhenqiang</t>
    <phoneticPr fontId="3" type="noConversion"/>
  </si>
  <si>
    <t>huqiuye</t>
    <phoneticPr fontId="3" type="noConversion"/>
  </si>
  <si>
    <t>fangfang</t>
    <phoneticPr fontId="3" type="noConversion"/>
  </si>
  <si>
    <t>hanping</t>
    <phoneticPr fontId="3" type="noConversion"/>
  </si>
  <si>
    <t>linguilian</t>
    <phoneticPr fontId="3" type="noConversion"/>
  </si>
  <si>
    <t>linguilai</t>
    <phoneticPr fontId="3" type="noConversion"/>
  </si>
  <si>
    <t>徐金丽</t>
    <phoneticPr fontId="3" type="noConversion"/>
  </si>
  <si>
    <t>xujinli</t>
    <phoneticPr fontId="3" type="noConversion"/>
  </si>
  <si>
    <t>linweiguo</t>
    <phoneticPr fontId="3" type="noConversion"/>
  </si>
  <si>
    <t>xianping</t>
    <phoneticPr fontId="3" type="noConversion"/>
  </si>
  <si>
    <t>xujinxia</t>
    <phoneticPr fontId="3" type="noConversion"/>
  </si>
  <si>
    <t>陈瑶</t>
  </si>
  <si>
    <t>chenyao</t>
  </si>
  <si>
    <t>00/00/2017</t>
  </si>
  <si>
    <t>2年6个月</t>
  </si>
  <si>
    <t>https://www.minghui.org/mh/articles/2023/4/18/修炼法轮功的行业优秀人才遭迫害情况-458940.html</t>
  </si>
  <si>
    <t>唐宝芝</t>
  </si>
  <si>
    <t>tangbaozhi</t>
  </si>
  <si>
    <t>王梅</t>
  </si>
  <si>
    <t>wangmei</t>
  </si>
  <si>
    <t>02/05/2023</t>
  </si>
  <si>
    <t>待查</t>
  </si>
  <si>
    <t>https://www.minghui.org/mh/articles/2023/2/5/浙江温岭市三名法轮功学员被非法判刑-456461.html</t>
  </si>
  <si>
    <t>jinping</t>
  </si>
  <si>
    <t>2年</t>
  </si>
  <si>
    <t>baolingling</t>
  </si>
  <si>
    <t>1年半</t>
  </si>
  <si>
    <t>曾志强</t>
  </si>
  <si>
    <t>曾华</t>
  </si>
  <si>
    <t>zengzhiqiang</t>
  </si>
  <si>
    <t>00/00/2022</t>
  </si>
  <si>
    <t>不详</t>
  </si>
  <si>
    <t>https://www.minghui.org/mh/articles/2023/3/3/二零二三年三月三日大陆综合消息 - 浙江省温州市法轮功学员刘敬书被迫害的情况-457359.html#2332214919-43</t>
  </si>
  <si>
    <t>吴继敏</t>
  </si>
  <si>
    <t>wujimin</t>
  </si>
  <si>
    <t>杨丽</t>
  </si>
  <si>
    <t>yangli</t>
  </si>
  <si>
    <t>刘敬书</t>
  </si>
  <si>
    <t>liujingshu</t>
  </si>
  <si>
    <t>08/11/2022</t>
  </si>
  <si>
    <t>8年</t>
  </si>
  <si>
    <t>金凤</t>
  </si>
  <si>
    <t>jinfeng</t>
  </si>
  <si>
    <t>02/26/2023</t>
  </si>
  <si>
    <t>https://www.minghui.org/mh/articles/2023/2/18/二零二三年二月十八日大陆综合消息 - 江西省南昌市的法轮功学员付金凤被非法判刑 已回家-456896.html#2321720214-7</t>
  </si>
  <si>
    <t>任鹏</t>
  </si>
  <si>
    <t>河南信阳人</t>
  </si>
  <si>
    <t>renpeng</t>
  </si>
  <si>
    <t>萧山区</t>
  </si>
  <si>
    <t>04/00/2023</t>
  </si>
  <si>
    <t>赵玄</t>
  </si>
  <si>
    <t>zhaoxuan</t>
  </si>
  <si>
    <t>余杭区</t>
  </si>
  <si>
    <t>03/21/2023</t>
  </si>
  <si>
    <t>马静</t>
  </si>
  <si>
    <t>辽宁鞍山人</t>
  </si>
  <si>
    <t>majing</t>
  </si>
  <si>
    <t>04/29/2023</t>
  </si>
  <si>
    <t>郑旭军</t>
  </si>
  <si>
    <t>zhengxujun</t>
    <phoneticPr fontId="3" type="noConversion"/>
  </si>
  <si>
    <t>金华市</t>
    <phoneticPr fontId="3" type="noConversion"/>
  </si>
  <si>
    <t>武义县</t>
    <phoneticPr fontId="3" type="noConversion"/>
  </si>
  <si>
    <t>09/16/2023</t>
    <phoneticPr fontId="3" type="noConversion"/>
  </si>
  <si>
    <t>抄家</t>
    <phoneticPr fontId="3" type="noConversion"/>
  </si>
  <si>
    <t>博士研究生</t>
  </si>
  <si>
    <t>09/21/2021</t>
  </si>
  <si>
    <t>08/23/2023</t>
  </si>
  <si>
    <t>王元宵</t>
  </si>
  <si>
    <t>wangyuanxiao</t>
    <phoneticPr fontId="3" type="noConversion"/>
  </si>
  <si>
    <t>缙云县</t>
    <phoneticPr fontId="3" type="noConversion"/>
  </si>
  <si>
    <t>09/00/2023</t>
    <phoneticPr fontId="3" type="noConversion"/>
  </si>
  <si>
    <t>第三次被绑架</t>
    <phoneticPr fontId="3" type="noConversion"/>
  </si>
  <si>
    <t>老黄</t>
  </si>
  <si>
    <t>临海市</t>
    <phoneticPr fontId="3" type="noConversion"/>
  </si>
  <si>
    <t>10/30/2023</t>
    <phoneticPr fontId="3" type="noConversion"/>
  </si>
  <si>
    <t>华建豪</t>
  </si>
  <si>
    <t>huajianhao</t>
    <phoneticPr fontId="3" type="noConversion"/>
  </si>
  <si>
    <t>龙泉市</t>
    <phoneticPr fontId="3" type="noConversion"/>
  </si>
  <si>
    <t>03/05/2023</t>
    <phoneticPr fontId="3" type="noConversion"/>
  </si>
  <si>
    <t>郭玉香</t>
  </si>
  <si>
    <t>guoyuxiang</t>
    <phoneticPr fontId="3" type="noConversion"/>
  </si>
  <si>
    <t>宁波市</t>
    <phoneticPr fontId="3" type="noConversion"/>
  </si>
  <si>
    <t>象山县</t>
    <phoneticPr fontId="3" type="noConversion"/>
  </si>
  <si>
    <t>09/14/2023</t>
    <phoneticPr fontId="3" type="noConversion"/>
  </si>
  <si>
    <t>回家</t>
    <phoneticPr fontId="3" type="noConversion"/>
  </si>
  <si>
    <t>李素花</t>
  </si>
  <si>
    <t>lisuhua</t>
    <phoneticPr fontId="3" type="noConversion"/>
  </si>
  <si>
    <t>林俐</t>
  </si>
  <si>
    <t xml:space="preserve">linli </t>
    <phoneticPr fontId="3" type="noConversion"/>
  </si>
  <si>
    <t>叶亚</t>
    <phoneticPr fontId="3" type="noConversion"/>
  </si>
  <si>
    <t>yeya</t>
    <phoneticPr fontId="3" type="noConversion"/>
  </si>
  <si>
    <t>戴翠英</t>
  </si>
  <si>
    <t>daicuiying</t>
    <phoneticPr fontId="3" type="noConversion"/>
  </si>
  <si>
    <t>沈金凤</t>
  </si>
  <si>
    <t>shenjinfeng</t>
    <phoneticPr fontId="3" type="noConversion"/>
  </si>
  <si>
    <t>沈筱慧</t>
    <phoneticPr fontId="3" type="noConversion"/>
  </si>
  <si>
    <t>shenxiaohui</t>
    <phoneticPr fontId="3" type="noConversion"/>
  </si>
  <si>
    <t>石家庄人</t>
    <phoneticPr fontId="3" type="noConversion"/>
  </si>
  <si>
    <t>zhangsujuan</t>
    <phoneticPr fontId="3" type="noConversion"/>
  </si>
  <si>
    <t>09/15/2023</t>
    <phoneticPr fontId="3" type="noConversion"/>
  </si>
  <si>
    <t>莫善益</t>
  </si>
  <si>
    <t>宁蓬溪县人</t>
    <phoneticPr fontId="3" type="noConversion"/>
  </si>
  <si>
    <t>moshanyi</t>
    <phoneticPr fontId="3" type="noConversion"/>
  </si>
  <si>
    <t>温州市</t>
    <phoneticPr fontId="3" type="noConversion"/>
  </si>
  <si>
    <t>08/07/2023</t>
    <phoneticPr fontId="3" type="noConversion"/>
  </si>
  <si>
    <t>临海市</t>
  </si>
  <si>
    <t>moshanyi</t>
  </si>
  <si>
    <t>yingzhenqiang</t>
    <phoneticPr fontId="3" type="noConversion"/>
  </si>
  <si>
    <t>浙江省</t>
    <phoneticPr fontId="3" type="noConversion"/>
  </si>
  <si>
    <t>丽水市</t>
    <phoneticPr fontId="3" type="noConversion"/>
  </si>
  <si>
    <t>缙云县</t>
    <phoneticPr fontId="3" type="noConversion"/>
  </si>
  <si>
    <t>wangyuanxiao</t>
    <phoneticPr fontId="3" type="noConversion"/>
  </si>
  <si>
    <t>沈筱慧</t>
    <phoneticPr fontId="3" type="noConversion"/>
  </si>
  <si>
    <t>shenxiaohui</t>
    <phoneticPr fontId="3" type="noConversion"/>
  </si>
  <si>
    <t>宁波市</t>
    <phoneticPr fontId="3" type="noConversion"/>
  </si>
  <si>
    <t>shenjinfeng</t>
    <phoneticPr fontId="3" type="noConversion"/>
  </si>
  <si>
    <t>daicuiying</t>
    <phoneticPr fontId="3" type="noConversion"/>
  </si>
  <si>
    <t>丽水市</t>
    <phoneticPr fontId="1" type="noConversion"/>
  </si>
  <si>
    <t>12/00/2022</t>
    <phoneticPr fontId="1" type="noConversion"/>
  </si>
  <si>
    <t>07/08/2022</t>
    <phoneticPr fontId="1" type="noConversion"/>
  </si>
  <si>
    <t>4年</t>
    <phoneticPr fontId="1" type="noConversion"/>
  </si>
  <si>
    <t>1年半</t>
    <phoneticPr fontId="1" type="noConversion"/>
  </si>
  <si>
    <t>https://www.minghui.org/mh/articles/2022/8/15/二零二二年八月十五日大陆综合消息 - 浙江飞云镇法轮功学员徐清梅遭诬判一年半-447704.html#22814234055-1</t>
    <phoneticPr fontId="1" type="noConversion"/>
  </si>
  <si>
    <t>https://www.minghui.org/mh/articles/2022/12/18/浙江缙云县75岁应爱云再次被非法判刑四年</t>
    <phoneticPr fontId="1" type="noConversion"/>
  </si>
  <si>
    <t>https://www.minghui.org/mh/articles/2022/8/6/宁波法轮功学员柴惠芹被劫入浙江女子监狱</t>
  </si>
  <si>
    <t>缙云县壶镇镇好溪村</t>
    <phoneticPr fontId="1" type="noConversion"/>
  </si>
  <si>
    <t>张素娟</t>
    <phoneticPr fontId="1" type="noConversion"/>
  </si>
  <si>
    <t>杭州</t>
  </si>
  <si>
    <t>宁波</t>
  </si>
  <si>
    <t>温州</t>
  </si>
  <si>
    <t>绍兴</t>
  </si>
  <si>
    <t>金华</t>
  </si>
  <si>
    <t>舟山</t>
  </si>
  <si>
    <t>台州</t>
  </si>
  <si>
    <t>丽水</t>
  </si>
  <si>
    <t>2022-2023年明慧网报道浙江省法轮功学员遭中共迫害人次统计</t>
    <phoneticPr fontId="1" type="noConversion"/>
  </si>
  <si>
    <t>2022-2023年浙江省</t>
    <phoneticPr fontId="1" type="noConversion"/>
  </si>
  <si>
    <t>浙江省</t>
    <phoneticPr fontId="1" type="noConversion"/>
  </si>
  <si>
    <t>2022-2023年浙江省各地被迫害统计表</t>
    <phoneticPr fontId="1" type="noConversion"/>
  </si>
  <si>
    <t>2022-2023年浙江省非法刑期分布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</si>
</sst>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6"/>
      <color rgb="FF00B050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6"/>
      <name val="Calibri"/>
      <family val="3"/>
      <charset val="134"/>
      <scheme val="minor"/>
    </font>
    <font>
      <sz val="16"/>
      <color theme="1"/>
      <name val="Calibri"/>
      <family val="3"/>
      <charset val="134"/>
      <scheme val="minor"/>
    </font>
    <font>
      <sz val="16"/>
      <color rgb="FF00B050"/>
      <name val="Calibri"/>
      <family val="3"/>
      <charset val="134"/>
      <scheme val="minor"/>
    </font>
    <font>
      <b/>
      <sz val="16"/>
      <name val="Calibri"/>
      <family val="3"/>
      <charset val="134"/>
      <scheme val="minor"/>
    </font>
    <font>
      <b/>
      <sz val="16"/>
      <color rgb="FF00B050"/>
      <name val="宋体"/>
      <family val="3"/>
      <charset val="134"/>
    </font>
    <font>
      <sz val="16"/>
      <color rgb="FF00B050"/>
      <name val="宋体"/>
      <family val="3"/>
      <charset val="134"/>
    </font>
    <font>
      <sz val="11"/>
      <color theme="1"/>
      <name val="Calibri"/>
      <family val="2"/>
      <scheme val="minor"/>
    </font>
    <font>
      <sz val="11"/>
      <name val="Calibri"/>
      <family val="3"/>
      <charset val="134"/>
      <scheme val="minor"/>
    </font>
    <font>
      <sz val="12"/>
      <name val="Calibri"/>
      <family val="3"/>
      <charset val="134"/>
      <scheme val="minor"/>
    </font>
    <font>
      <sz val="12"/>
      <name val="SimSun"/>
      <charset val="13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0" fillId="0" borderId="0"/>
    <xf numFmtId="9" fontId="10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10" fillId="0" borderId="0" xfId="1"/>
    <xf numFmtId="9" fontId="0" fillId="0" borderId="0" xfId="2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3" fillId="0" borderId="0" xfId="0" applyFont="1" applyAlignment="1"/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4" fontId="15" fillId="0" borderId="0" xfId="0" applyNumberFormat="1" applyFont="1" applyAlignment="1"/>
    <xf numFmtId="0" fontId="20" fillId="0" borderId="0" xfId="0" applyFont="1">
      <alignment vertical="center"/>
    </xf>
  </cellXfs>
  <cellStyles count="3">
    <cellStyle name="Normal" xfId="0" builtinId="0"/>
    <cellStyle name="常规 2" xfId="1" xr:uid="{00000000-0005-0000-0000-000002000000}"/>
    <cellStyle name="百分比 2" xfId="2" xr:uid="{00000000-0005-0000-0000-000000000000}"/>
  </cellStyles>
  <dxfs count="74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700">
                <a:solidFill>
                  <a:sysClr val="windowText" lastClr="000000"/>
                </a:solidFill>
              </a:rPr>
              <a:t>2022</a:t>
            </a:r>
            <a:r>
              <a:rPr lang="en-US" altLang="zh-CN" sz="1700">
                <a:solidFill>
                  <a:sysClr val="windowText" lastClr="000000"/>
                </a:solidFill>
              </a:rPr>
              <a:t>-</a:t>
            </a:r>
            <a:r>
              <a:rPr lang="en-US" altLang="zh-TW" sz="1700">
                <a:solidFill>
                  <a:sysClr val="windowText" lastClr="000000"/>
                </a:solidFill>
              </a:rPr>
              <a:t>2023</a:t>
            </a:r>
            <a:r>
              <a:rPr lang="zh-TW" altLang="en-US" sz="1700">
                <a:solidFill>
                  <a:sysClr val="windowText" lastClr="000000"/>
                </a:solidFill>
              </a:rPr>
              <a:t>年明慧网报道</a:t>
            </a:r>
            <a:r>
              <a:rPr lang="zh-CN" altLang="en-US" sz="1700">
                <a:solidFill>
                  <a:sysClr val="windowText" lastClr="000000"/>
                </a:solidFill>
              </a:rPr>
              <a:t>浙江省</a:t>
            </a:r>
            <a:r>
              <a:rPr lang="zh-TW" altLang="en-US" sz="1700">
                <a:solidFill>
                  <a:sysClr val="windowText" lastClr="000000"/>
                </a:solidFill>
              </a:rPr>
              <a:t>法轮功学员遭中共迫害人次统计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634196767070783"/>
          <c:y val="4.908501020705745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统计图表1!$B$2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统计图表1!$A$3:$A$7</c:f>
              <c:strCache>
                <c:ptCount val="5"/>
                <c:pt idx="0">
                  <c:v>非法判刑</c:v>
                </c:pt>
                <c:pt idx="1">
                  <c:v>非法抄家</c:v>
                </c:pt>
                <c:pt idx="2">
                  <c:v>非法抓捕</c:v>
                </c:pt>
                <c:pt idx="3">
                  <c:v>骚扰迫害</c:v>
                </c:pt>
                <c:pt idx="4">
                  <c:v>关洗脑班</c:v>
                </c:pt>
              </c:strCache>
            </c:strRef>
          </c:cat>
          <c:val>
            <c:numRef>
              <c:f>统计图表1!$B$3:$B$7</c:f>
              <c:numCache>
                <c:formatCode>General</c:formatCode>
                <c:ptCount val="5"/>
                <c:pt idx="0">
                  <c:v>7</c:v>
                </c:pt>
                <c:pt idx="1">
                  <c:v>10</c:v>
                </c:pt>
                <c:pt idx="2">
                  <c:v>56</c:v>
                </c:pt>
                <c:pt idx="3">
                  <c:v>1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统计图表1!$C$2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统计图表1!$A$3:$A$7</c:f>
              <c:strCache>
                <c:ptCount val="5"/>
                <c:pt idx="0">
                  <c:v>非法判刑</c:v>
                </c:pt>
                <c:pt idx="1">
                  <c:v>非法抄家</c:v>
                </c:pt>
                <c:pt idx="2">
                  <c:v>非法抓捕</c:v>
                </c:pt>
                <c:pt idx="3">
                  <c:v>骚扰迫害</c:v>
                </c:pt>
                <c:pt idx="4">
                  <c:v>关洗脑班</c:v>
                </c:pt>
              </c:strCache>
            </c:strRef>
          </c:cat>
          <c:val>
            <c:numRef>
              <c:f>统计图表1!$C$3:$C$7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19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9334912"/>
        <c:axId val="199336704"/>
      </c:barChart>
      <c:catAx>
        <c:axId val="19933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9336704"/>
        <c:crosses val="autoZero"/>
        <c:auto val="1"/>
        <c:lblAlgn val="ctr"/>
        <c:lblOffset val="100"/>
        <c:noMultiLvlLbl val="0"/>
      </c:catAx>
      <c:valAx>
        <c:axId val="19933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933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379522872140983"/>
          <c:y val="0.14835648148148148"/>
          <c:w val="0.18579578594342375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700">
                <a:solidFill>
                  <a:sysClr val="windowText" lastClr="000000"/>
                </a:solidFill>
              </a:rPr>
              <a:t>2022-</a:t>
            </a:r>
            <a:r>
              <a:rPr lang="en-US" sz="1700">
                <a:solidFill>
                  <a:sysClr val="windowText" lastClr="000000"/>
                </a:solidFill>
              </a:rPr>
              <a:t>2023</a:t>
            </a:r>
            <a:r>
              <a:rPr lang="zh-TW" sz="1700">
                <a:solidFill>
                  <a:sysClr val="windowText" lastClr="000000"/>
                </a:solidFill>
              </a:rPr>
              <a:t>年</a:t>
            </a:r>
            <a:r>
              <a:rPr lang="zh-CN" altLang="en-US" sz="1700">
                <a:solidFill>
                  <a:sysClr val="windowText" lastClr="000000"/>
                </a:solidFill>
              </a:rPr>
              <a:t>浙江省</a:t>
            </a:r>
            <a:r>
              <a:rPr lang="zh-TW" sz="1700">
                <a:solidFill>
                  <a:sysClr val="windowText" lastClr="000000"/>
                </a:solidFill>
              </a:rPr>
              <a:t>各地区法轮功学员遭迫害人次统计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358522892971713"/>
          <c:y val="3.7657115777194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86361079865017"/>
          <c:y val="0.15365011665208517"/>
          <c:w val="0.85853760467441564"/>
          <c:h val="0.560609689413823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统计图表3!$C$2</c:f>
              <c:strCache>
                <c:ptCount val="1"/>
                <c:pt idx="0">
                  <c:v>判刑人数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统计图表3!$A$4:$A$11</c:f>
              <c:strCache>
                <c:ptCount val="8"/>
                <c:pt idx="0">
                  <c:v>台州</c:v>
                </c:pt>
                <c:pt idx="1">
                  <c:v>宁波</c:v>
                </c:pt>
                <c:pt idx="2">
                  <c:v>丽水</c:v>
                </c:pt>
                <c:pt idx="3">
                  <c:v>杭州</c:v>
                </c:pt>
                <c:pt idx="4">
                  <c:v>温州</c:v>
                </c:pt>
                <c:pt idx="5">
                  <c:v>金华</c:v>
                </c:pt>
                <c:pt idx="6">
                  <c:v>绍兴</c:v>
                </c:pt>
                <c:pt idx="7">
                  <c:v>舟山</c:v>
                </c:pt>
              </c:strCache>
            </c:strRef>
          </c:cat>
          <c:val>
            <c:numRef>
              <c:f>统计图表3!$C$4:$C$11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ser>
          <c:idx val="2"/>
          <c:order val="1"/>
          <c:tx>
            <c:strRef>
              <c:f>统计图表3!$D$2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统计图表3!$A$4:$A$11</c:f>
              <c:strCache>
                <c:ptCount val="8"/>
                <c:pt idx="0">
                  <c:v>台州</c:v>
                </c:pt>
                <c:pt idx="1">
                  <c:v>宁波</c:v>
                </c:pt>
                <c:pt idx="2">
                  <c:v>丽水</c:v>
                </c:pt>
                <c:pt idx="3">
                  <c:v>杭州</c:v>
                </c:pt>
                <c:pt idx="4">
                  <c:v>温州</c:v>
                </c:pt>
                <c:pt idx="5">
                  <c:v>金华</c:v>
                </c:pt>
                <c:pt idx="6">
                  <c:v>绍兴</c:v>
                </c:pt>
                <c:pt idx="7">
                  <c:v>舟山</c:v>
                </c:pt>
              </c:strCache>
            </c:strRef>
          </c:cat>
          <c:val>
            <c:numRef>
              <c:f>统计图表3!$D$4:$D$11</c:f>
              <c:numCache>
                <c:formatCode>General</c:formatCode>
                <c:ptCount val="8"/>
                <c:pt idx="0">
                  <c:v>21</c:v>
                </c:pt>
                <c:pt idx="1">
                  <c:v>23</c:v>
                </c:pt>
                <c:pt idx="2">
                  <c:v>12</c:v>
                </c:pt>
                <c:pt idx="3">
                  <c:v>10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A1-4973-9A0D-3BF2957E5801}"/>
            </c:ext>
          </c:extLst>
        </c:ser>
        <c:ser>
          <c:idx val="3"/>
          <c:order val="2"/>
          <c:tx>
            <c:strRef>
              <c:f>统计图表3!$E$2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统计图表3!$A$4:$A$11</c:f>
              <c:strCache>
                <c:ptCount val="8"/>
                <c:pt idx="0">
                  <c:v>台州</c:v>
                </c:pt>
                <c:pt idx="1">
                  <c:v>宁波</c:v>
                </c:pt>
                <c:pt idx="2">
                  <c:v>丽水</c:v>
                </c:pt>
                <c:pt idx="3">
                  <c:v>杭州</c:v>
                </c:pt>
                <c:pt idx="4">
                  <c:v>温州</c:v>
                </c:pt>
                <c:pt idx="5">
                  <c:v>金华</c:v>
                </c:pt>
                <c:pt idx="6">
                  <c:v>绍兴</c:v>
                </c:pt>
                <c:pt idx="7">
                  <c:v>舟山</c:v>
                </c:pt>
              </c:strCache>
            </c:strRef>
          </c:cat>
          <c:val>
            <c:numRef>
              <c:f>统计图表3!$E$4:$E$11</c:f>
              <c:numCache>
                <c:formatCode>General</c:formatCode>
                <c:ptCount val="8"/>
                <c:pt idx="0">
                  <c:v>1</c:v>
                </c:pt>
                <c:pt idx="4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F-47E0-B1FB-A4C647CFC2CC}"/>
            </c:ext>
          </c:extLst>
        </c:ser>
        <c:ser>
          <c:idx val="4"/>
          <c:order val="3"/>
          <c:tx>
            <c:strRef>
              <c:f>统计图表3!$F$2</c:f>
              <c:strCache>
                <c:ptCount val="1"/>
                <c:pt idx="0">
                  <c:v>洗脑人数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统计图表3!$A$4:$A$11</c:f>
              <c:strCache>
                <c:ptCount val="8"/>
                <c:pt idx="0">
                  <c:v>台州</c:v>
                </c:pt>
                <c:pt idx="1">
                  <c:v>宁波</c:v>
                </c:pt>
                <c:pt idx="2">
                  <c:v>丽水</c:v>
                </c:pt>
                <c:pt idx="3">
                  <c:v>杭州</c:v>
                </c:pt>
                <c:pt idx="4">
                  <c:v>温州</c:v>
                </c:pt>
                <c:pt idx="5">
                  <c:v>金华</c:v>
                </c:pt>
                <c:pt idx="6">
                  <c:v>绍兴</c:v>
                </c:pt>
                <c:pt idx="7">
                  <c:v>舟山</c:v>
                </c:pt>
              </c:strCache>
            </c:strRef>
          </c:cat>
          <c:val>
            <c:numRef>
              <c:f>统计图表3!$F$4:$F$11</c:f>
              <c:numCache>
                <c:formatCode>General</c:formatCode>
                <c:ptCount val="8"/>
                <c:pt idx="0">
                  <c:v>9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F-47E0-B1FB-A4C647CFC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262592"/>
        <c:axId val="199264128"/>
      </c:barChart>
      <c:catAx>
        <c:axId val="1992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9264128"/>
        <c:crosses val="autoZero"/>
        <c:auto val="1"/>
        <c:lblAlgn val="ctr"/>
        <c:lblOffset val="100"/>
        <c:noMultiLvlLbl val="0"/>
      </c:catAx>
      <c:valAx>
        <c:axId val="1992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9262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50">
          <a:latin typeface="汉仪中隶书繁" panose="02010609000101010101" pitchFamily="49" charset="-122"/>
          <a:ea typeface="汉仪中隶书繁" panose="02010609000101010101" pitchFamily="49" charset="-12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600" b="0" i="0" u="none" strike="noStrike" baseline="0"/>
              <a:t>2022-</a:t>
            </a:r>
            <a:r>
              <a:rPr lang="en-US" altLang="zh-TW" sz="1600" b="0" i="0" u="none" strike="noStrike" baseline="0"/>
              <a:t>2023</a:t>
            </a:r>
            <a:r>
              <a:rPr lang="zh-TW" altLang="en-US" sz="1600" b="0" i="0" u="none" strike="noStrike" baseline="0"/>
              <a:t>年获知</a:t>
            </a:r>
            <a:r>
              <a:rPr lang="en-US" altLang="zh-CN" sz="1600" b="0" i="0" u="none" strike="noStrike" baseline="0"/>
              <a:t>17</a:t>
            </a:r>
            <a:r>
              <a:rPr lang="zh-TW" altLang="en-US" sz="1600" b="0" i="0" u="none" strike="noStrike" baseline="0"/>
              <a:t>名</a:t>
            </a:r>
            <a:r>
              <a:rPr lang="zh-CN" altLang="en-US" sz="1600" b="0" i="0" u="none" strike="noStrike" baseline="0"/>
              <a:t>浙江省</a:t>
            </a:r>
            <a:r>
              <a:rPr lang="zh-TW" altLang="en-US" sz="1600" b="0" i="0" u="none" strike="noStrike" baseline="0"/>
              <a:t>法轮功学员遭中共非法判刑按刑期分布</a:t>
            </a:r>
            <a:endParaRPr lang="en-US" sz="1600"/>
          </a:p>
        </c:rich>
      </c:tx>
      <c:layout>
        <c:manualLayout>
          <c:xMode val="edge"/>
          <c:yMode val="edge"/>
          <c:x val="0.10152936612090156"/>
          <c:y val="6.944444444444444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546848310627836E-2"/>
          <c:y val="0.21597258675998834"/>
          <c:w val="0.85196902470524516"/>
          <c:h val="0.62878809419655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统计图表4!$A$3:$A$11</c:f>
              <c:strCache>
                <c:ptCount val="9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刑期不明</c:v>
                </c:pt>
              </c:strCache>
            </c:strRef>
          </c:cat>
          <c:val>
            <c:numRef>
              <c:f>统计图表4!$B$3:$B$11</c:f>
              <c:numCache>
                <c:formatCode>General</c:formatCode>
                <c:ptCount val="9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9692672"/>
        <c:axId val="199695360"/>
      </c:barChart>
      <c:catAx>
        <c:axId val="19969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9695360"/>
        <c:crosses val="autoZero"/>
        <c:auto val="1"/>
        <c:lblAlgn val="ctr"/>
        <c:lblOffset val="100"/>
        <c:noMultiLvlLbl val="0"/>
      </c:catAx>
      <c:valAx>
        <c:axId val="19969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969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512716</xdr:colOff>
      <xdr:row>1</xdr:row>
      <xdr:rowOff>57278</xdr:rowOff>
    </xdr:from>
    <xdr:to>
      <xdr:col>21</xdr:col>
      <xdr:colOff>466996</xdr:colOff>
      <xdr:row>31</xdr:row>
      <xdr:rowOff>57278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605DFF9-5FBD-6135-49E1-27BA37AD1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510636</xdr:colOff>
      <xdr:row>2</xdr:row>
      <xdr:rowOff>126241</xdr:rowOff>
    </xdr:from>
    <xdr:to>
      <xdr:col>14</xdr:col>
      <xdr:colOff>468726</xdr:colOff>
      <xdr:row>32</xdr:row>
      <xdr:rowOff>126241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C20F496-4031-5B45-B10D-70F24B913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1540201</xdr:colOff>
      <xdr:row>1</xdr:row>
      <xdr:rowOff>76714</xdr:rowOff>
    </xdr:from>
    <xdr:to>
      <xdr:col>12</xdr:col>
      <xdr:colOff>263851</xdr:colOff>
      <xdr:row>31</xdr:row>
      <xdr:rowOff>76714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60F23-E04D-8EC6-495B-BA40BFAF8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opLeftCell="A2" workbookViewId="0">
      <selection activeCell="C22" sqref="C22"/>
    </sheetView>
  </sheetViews>
  <sheetFormatPr defaultColWidth="8.89453125" defaultRowHeight="14.4"/>
  <cols>
    <col min="1" max="1" width="10.41796875" style="13" customWidth="1"/>
    <col min="2" max="3" width="8.89453125" style="13"/>
    <col min="4" max="4" width="13.89453125" style="13" customWidth="1"/>
    <col min="5" max="16384" width="8.89453125" style="13"/>
  </cols>
  <sheetData>
    <row r="1" spans="1:6">
      <c r="A1" s="13" t="s">
        <v>444</v>
      </c>
    </row>
    <row r="2" spans="1:6">
      <c r="B2" s="13" t="s">
        <v>69</v>
      </c>
      <c r="C2" s="13" t="s">
        <v>70</v>
      </c>
      <c r="D2" s="13" t="s">
        <v>71</v>
      </c>
    </row>
    <row r="3" spans="1:6">
      <c r="A3" s="13" t="s">
        <v>72</v>
      </c>
      <c r="B3" s="13">
        <v>7</v>
      </c>
      <c r="C3" s="13">
        <v>10</v>
      </c>
      <c r="D3" s="14">
        <f t="shared" ref="D3:D7" si="0">(C3-B3)/B3</f>
        <v>0.42857142857142855</v>
      </c>
    </row>
    <row r="4" spans="1:6">
      <c r="A4" s="13" t="s">
        <v>73</v>
      </c>
      <c r="B4" s="13">
        <v>10</v>
      </c>
      <c r="C4" s="13">
        <v>4</v>
      </c>
      <c r="D4" s="14">
        <f t="shared" si="0"/>
        <v>-0.6</v>
      </c>
    </row>
    <row r="5" spans="1:6">
      <c r="A5" s="13" t="s">
        <v>74</v>
      </c>
      <c r="B5" s="13">
        <v>56</v>
      </c>
      <c r="C5" s="13">
        <v>19</v>
      </c>
      <c r="D5" s="14">
        <f t="shared" si="0"/>
        <v>-0.6607142857142857</v>
      </c>
    </row>
    <row r="6" spans="1:6">
      <c r="A6" s="13" t="s">
        <v>75</v>
      </c>
      <c r="B6" s="13">
        <v>1</v>
      </c>
      <c r="C6" s="13">
        <v>2</v>
      </c>
      <c r="D6" s="14">
        <f t="shared" si="0"/>
        <v>1</v>
      </c>
    </row>
    <row r="7" spans="1:6">
      <c r="A7" s="13" t="s">
        <v>76</v>
      </c>
      <c r="B7" s="13">
        <v>15</v>
      </c>
      <c r="C7" s="13">
        <v>5</v>
      </c>
      <c r="D7" s="14">
        <f t="shared" si="0"/>
        <v>-0.66666666666666663</v>
      </c>
    </row>
    <row r="11" spans="1:6">
      <c r="A11" s="13" t="s">
        <v>445</v>
      </c>
    </row>
    <row r="12" spans="1:6">
      <c r="A12" s="13" t="s">
        <v>77</v>
      </c>
      <c r="B12" s="13" t="s">
        <v>78</v>
      </c>
      <c r="C12" s="13" t="s">
        <v>79</v>
      </c>
      <c r="D12" s="13" t="s">
        <v>80</v>
      </c>
      <c r="E12" s="13" t="s">
        <v>81</v>
      </c>
      <c r="F12" s="13" t="s">
        <v>82</v>
      </c>
    </row>
    <row r="13" spans="1:6">
      <c r="A13" s="13" t="s">
        <v>85</v>
      </c>
      <c r="B13" s="13">
        <f>SUM(B14:B15)</f>
        <v>115</v>
      </c>
      <c r="C13" s="13">
        <f>SUM(C14:C15)</f>
        <v>17</v>
      </c>
      <c r="D13" s="13">
        <f>SUM(D14:D15)</f>
        <v>75</v>
      </c>
      <c r="E13" s="13">
        <f>SUM(E14:E15)</f>
        <v>3</v>
      </c>
      <c r="F13" s="13">
        <f>SUM(F14:F15)</f>
        <v>20</v>
      </c>
    </row>
    <row r="14" spans="1:6">
      <c r="A14" s="13" t="s">
        <v>83</v>
      </c>
      <c r="B14" s="13">
        <f>SUM(C14:F14)</f>
        <v>79</v>
      </c>
      <c r="C14" s="13">
        <v>7</v>
      </c>
      <c r="D14" s="13">
        <v>56</v>
      </c>
      <c r="E14" s="13">
        <v>1</v>
      </c>
      <c r="F14" s="13">
        <v>15</v>
      </c>
    </row>
    <row r="15" spans="1:6">
      <c r="A15" s="13" t="s">
        <v>84</v>
      </c>
      <c r="B15" s="13">
        <f>SUM(C15:F15)</f>
        <v>36</v>
      </c>
      <c r="C15" s="13">
        <v>10</v>
      </c>
      <c r="D15" s="13">
        <v>19</v>
      </c>
      <c r="E15" s="13">
        <v>2</v>
      </c>
      <c r="F15" s="13">
        <v>5</v>
      </c>
    </row>
    <row r="17" spans="1:1">
      <c r="A17" s="15" t="s">
        <v>86</v>
      </c>
    </row>
    <row r="36" s="8" customFormat="1" ht="15.6" customHeight="1"/>
  </sheetData>
  <phoneticPr fontId="1" type="noConversion"/>
  <conditionalFormatting sqref="A17">
    <cfRule type="duplicateValues" dxfId="57" priority="2"/>
    <cfRule type="duplicateValues" dxfId="56" priority="3"/>
    <cfRule type="duplicateValues" dxfId="55" priority="4"/>
    <cfRule type="duplicateValues" dxfId="54" priority="5"/>
    <cfRule type="duplicateValues" dxfId="53" priority="6"/>
    <cfRule type="duplicateValues" dxfId="52" priority="7"/>
    <cfRule type="duplicateValues" dxfId="51" priority="8"/>
    <cfRule type="duplicateValues" dxfId="50" priority="12"/>
  </conditionalFormatting>
  <conditionalFormatting sqref="B36 A17">
    <cfRule type="duplicateValues" dxfId="49" priority="9"/>
  </conditionalFormatting>
  <conditionalFormatting sqref="C36">
    <cfRule type="duplicateValues" dxfId="48" priority="1"/>
    <cfRule type="duplicateValues" dxfId="47" priority="10"/>
    <cfRule type="duplicateValues" dxfId="46" priority="11"/>
    <cfRule type="duplicateValues" dxfId="45" priority="13"/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"/>
  <sheetViews>
    <sheetView workbookViewId="0">
      <selection activeCell="E8" sqref="E8"/>
    </sheetView>
  </sheetViews>
  <sheetFormatPr defaultColWidth="8.89453125" defaultRowHeight="20.399999999999999"/>
  <cols>
    <col min="1" max="8" width="8.89453125" style="4"/>
    <col min="9" max="9" width="13" style="4" customWidth="1"/>
    <col min="10" max="16384" width="8.89453125" style="4"/>
  </cols>
  <sheetData>
    <row r="1" spans="1:15" s="9" customFormat="1" ht="20.100000000000001">
      <c r="A1" s="9" t="s">
        <v>0</v>
      </c>
      <c r="B1" s="9" t="s">
        <v>29</v>
      </c>
      <c r="C1" s="9" t="s">
        <v>6</v>
      </c>
      <c r="D1" s="9" t="s">
        <v>31</v>
      </c>
      <c r="E1" s="9" t="s">
        <v>32</v>
      </c>
      <c r="F1" s="9" t="s">
        <v>33</v>
      </c>
      <c r="G1" s="9" t="s">
        <v>34</v>
      </c>
      <c r="H1" s="9" t="s">
        <v>35</v>
      </c>
      <c r="I1" s="9" t="s">
        <v>36</v>
      </c>
      <c r="J1" s="9" t="s">
        <v>19</v>
      </c>
      <c r="K1" s="9" t="s">
        <v>37</v>
      </c>
      <c r="L1" s="9" t="s">
        <v>38</v>
      </c>
      <c r="M1" s="9" t="s">
        <v>39</v>
      </c>
      <c r="N1" s="9" t="s">
        <v>58</v>
      </c>
      <c r="O1" s="9" t="s">
        <v>57</v>
      </c>
    </row>
    <row r="2" spans="1:15" s="27" customFormat="1" ht="15.3">
      <c r="A2" s="27" t="s">
        <v>381</v>
      </c>
      <c r="D2" s="27" t="s">
        <v>113</v>
      </c>
      <c r="E2" s="27" t="s">
        <v>235</v>
      </c>
      <c r="F2" s="27" t="s">
        <v>414</v>
      </c>
      <c r="G2" s="27">
        <v>2023</v>
      </c>
      <c r="H2" s="27">
        <v>10</v>
      </c>
      <c r="I2" s="28">
        <v>45231</v>
      </c>
    </row>
    <row r="3" spans="1:15" s="27" customFormat="1" ht="15.3">
      <c r="A3" s="27" t="s">
        <v>409</v>
      </c>
      <c r="C3" s="27" t="s">
        <v>415</v>
      </c>
      <c r="D3" s="27" t="s">
        <v>113</v>
      </c>
      <c r="E3" s="27" t="s">
        <v>280</v>
      </c>
      <c r="G3" s="27">
        <v>2023</v>
      </c>
      <c r="H3" s="27">
        <v>7</v>
      </c>
      <c r="I3" s="28">
        <v>45170</v>
      </c>
    </row>
  </sheetData>
  <phoneticPr fontId="1" type="noConversion"/>
  <conditionalFormatting sqref="I2:I3">
    <cfRule type="duplicateValues" dxfId="8" priority="1"/>
    <cfRule type="duplicateValues" dxfId="7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6"/>
  <sheetViews>
    <sheetView workbookViewId="0">
      <selection activeCell="F23" sqref="F23"/>
    </sheetView>
  </sheetViews>
  <sheetFormatPr defaultColWidth="8.89453125" defaultRowHeight="20.399999999999999"/>
  <cols>
    <col min="1" max="7" width="8.89453125" style="4"/>
    <col min="8" max="8" width="15.7890625" style="4" customWidth="1"/>
    <col min="9" max="16384" width="8.89453125" style="4"/>
  </cols>
  <sheetData>
    <row r="1" spans="1:11" s="11" customFormat="1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1" t="s">
        <v>49</v>
      </c>
      <c r="I1" s="1" t="s">
        <v>50</v>
      </c>
      <c r="J1" s="1" t="s">
        <v>51</v>
      </c>
      <c r="K1" s="1"/>
    </row>
    <row r="2" spans="1:11" s="23" customFormat="1" ht="16.2">
      <c r="A2" s="21" t="s">
        <v>169</v>
      </c>
      <c r="B2" s="22" t="s">
        <v>304</v>
      </c>
      <c r="C2" s="22" t="s">
        <v>305</v>
      </c>
      <c r="D2" s="19" t="s">
        <v>306</v>
      </c>
      <c r="E2" s="21" t="s">
        <v>167</v>
      </c>
      <c r="F2" s="21">
        <v>2022</v>
      </c>
      <c r="G2" s="19">
        <v>3</v>
      </c>
      <c r="H2" s="20">
        <v>44652</v>
      </c>
      <c r="I2" s="19"/>
      <c r="J2" s="19"/>
    </row>
    <row r="3" spans="1:11" s="23" customFormat="1" ht="16.2">
      <c r="A3" s="24" t="s">
        <v>172</v>
      </c>
      <c r="B3" s="22" t="s">
        <v>307</v>
      </c>
      <c r="C3" s="22" t="s">
        <v>305</v>
      </c>
      <c r="D3" s="19" t="s">
        <v>306</v>
      </c>
      <c r="E3" s="24" t="s">
        <v>167</v>
      </c>
      <c r="F3" s="19">
        <v>2022</v>
      </c>
      <c r="G3" s="19">
        <v>7</v>
      </c>
      <c r="H3" s="20">
        <v>44743</v>
      </c>
      <c r="I3" s="19"/>
      <c r="J3" s="19"/>
    </row>
    <row r="4" spans="1:11" s="23" customFormat="1" ht="16.2">
      <c r="A4" s="24" t="s">
        <v>174</v>
      </c>
      <c r="B4" s="22" t="s">
        <v>308</v>
      </c>
      <c r="C4" s="22" t="s">
        <v>305</v>
      </c>
      <c r="D4" s="22" t="s">
        <v>306</v>
      </c>
      <c r="E4" s="24" t="s">
        <v>167</v>
      </c>
      <c r="F4" s="19">
        <v>2022</v>
      </c>
      <c r="G4" s="19">
        <v>10</v>
      </c>
      <c r="H4" s="20">
        <v>44853</v>
      </c>
      <c r="I4" s="19"/>
      <c r="J4" s="19"/>
    </row>
    <row r="5" spans="1:11" s="23" customFormat="1" ht="16.2">
      <c r="A5" s="24" t="s">
        <v>178</v>
      </c>
      <c r="B5" s="22" t="s">
        <v>309</v>
      </c>
      <c r="C5" s="22" t="s">
        <v>113</v>
      </c>
      <c r="D5" s="22" t="s">
        <v>166</v>
      </c>
      <c r="E5" s="24" t="s">
        <v>167</v>
      </c>
      <c r="F5" s="19">
        <v>2022</v>
      </c>
      <c r="G5" s="19">
        <v>9</v>
      </c>
      <c r="H5" s="20">
        <v>44866</v>
      </c>
    </row>
    <row r="6" spans="1:11" s="23" customFormat="1" ht="16.2">
      <c r="A6" s="24" t="s">
        <v>183</v>
      </c>
      <c r="B6" s="22" t="s">
        <v>310</v>
      </c>
      <c r="C6" s="22" t="s">
        <v>305</v>
      </c>
      <c r="D6" s="22" t="s">
        <v>306</v>
      </c>
      <c r="E6" s="22"/>
      <c r="F6" s="19">
        <v>2022</v>
      </c>
      <c r="G6" s="19">
        <v>10</v>
      </c>
      <c r="H6" s="20">
        <v>44866</v>
      </c>
    </row>
    <row r="7" spans="1:11" s="23" customFormat="1" ht="16.2">
      <c r="A7" s="24" t="s">
        <v>181</v>
      </c>
      <c r="B7" s="22" t="s">
        <v>311</v>
      </c>
      <c r="C7" s="22" t="s">
        <v>305</v>
      </c>
      <c r="D7" s="22" t="s">
        <v>306</v>
      </c>
      <c r="E7" s="19"/>
      <c r="F7" s="19">
        <v>2022</v>
      </c>
      <c r="G7" s="19">
        <v>10</v>
      </c>
      <c r="H7" s="20">
        <v>44866</v>
      </c>
    </row>
    <row r="8" spans="1:11" s="23" customFormat="1" ht="16.2">
      <c r="A8" s="24" t="s">
        <v>242</v>
      </c>
      <c r="B8" s="22" t="s">
        <v>312</v>
      </c>
      <c r="C8" s="22" t="s">
        <v>305</v>
      </c>
      <c r="D8" s="24" t="s">
        <v>235</v>
      </c>
      <c r="E8" s="24" t="s">
        <v>236</v>
      </c>
      <c r="F8" s="19">
        <v>2022</v>
      </c>
      <c r="G8" s="19">
        <v>9</v>
      </c>
      <c r="H8" s="20">
        <v>44866</v>
      </c>
    </row>
    <row r="9" spans="1:11" s="23" customFormat="1" ht="16.2">
      <c r="A9" s="24" t="s">
        <v>246</v>
      </c>
      <c r="B9" s="22" t="s">
        <v>313</v>
      </c>
      <c r="C9" s="22" t="s">
        <v>305</v>
      </c>
      <c r="D9" s="24" t="s">
        <v>235</v>
      </c>
      <c r="E9" s="24" t="s">
        <v>236</v>
      </c>
      <c r="F9" s="19">
        <v>2022</v>
      </c>
      <c r="G9" s="19">
        <v>9</v>
      </c>
      <c r="H9" s="20">
        <v>44866</v>
      </c>
    </row>
    <row r="10" spans="1:11" s="23" customFormat="1" ht="16.2">
      <c r="A10" s="21" t="s">
        <v>248</v>
      </c>
      <c r="B10" s="22" t="s">
        <v>249</v>
      </c>
      <c r="C10" s="22" t="s">
        <v>113</v>
      </c>
      <c r="D10" s="22" t="s">
        <v>235</v>
      </c>
      <c r="E10" s="22" t="s">
        <v>236</v>
      </c>
      <c r="F10" s="19">
        <v>2022</v>
      </c>
      <c r="G10" s="19">
        <v>9</v>
      </c>
      <c r="H10" s="20">
        <v>44866</v>
      </c>
    </row>
    <row r="11" spans="1:11" s="23" customFormat="1" ht="16.2">
      <c r="A11" s="24" t="s">
        <v>264</v>
      </c>
      <c r="B11" s="22" t="s">
        <v>314</v>
      </c>
      <c r="C11" s="22" t="s">
        <v>113</v>
      </c>
      <c r="D11" s="22" t="s">
        <v>235</v>
      </c>
      <c r="E11" s="22" t="s">
        <v>236</v>
      </c>
      <c r="F11" s="19">
        <v>2022</v>
      </c>
      <c r="G11" s="19">
        <v>9</v>
      </c>
      <c r="H11" s="20">
        <v>44866</v>
      </c>
    </row>
    <row r="12" spans="1:11" s="23" customFormat="1" ht="16.2">
      <c r="A12" s="24" t="s">
        <v>315</v>
      </c>
      <c r="B12" s="22" t="s">
        <v>316</v>
      </c>
      <c r="C12" s="22" t="s">
        <v>113</v>
      </c>
      <c r="D12" s="22" t="s">
        <v>235</v>
      </c>
      <c r="E12" s="22" t="s">
        <v>236</v>
      </c>
      <c r="F12" s="19">
        <v>2022</v>
      </c>
      <c r="G12" s="19">
        <v>9</v>
      </c>
      <c r="H12" s="20">
        <v>44866</v>
      </c>
    </row>
    <row r="13" spans="1:11" s="23" customFormat="1" ht="16.2">
      <c r="A13" s="24" t="s">
        <v>271</v>
      </c>
      <c r="B13" s="22" t="s">
        <v>317</v>
      </c>
      <c r="C13" s="22" t="s">
        <v>305</v>
      </c>
      <c r="D13" s="22" t="s">
        <v>235</v>
      </c>
      <c r="E13" s="22" t="s">
        <v>236</v>
      </c>
      <c r="F13" s="19">
        <v>2022</v>
      </c>
      <c r="G13" s="19">
        <v>9</v>
      </c>
      <c r="H13" s="20">
        <v>44805</v>
      </c>
      <c r="I13" s="19"/>
      <c r="J13" s="19"/>
    </row>
    <row r="14" spans="1:11" s="23" customFormat="1" ht="16.2">
      <c r="A14" s="24" t="s">
        <v>273</v>
      </c>
      <c r="B14" s="22" t="s">
        <v>318</v>
      </c>
      <c r="C14" s="22" t="s">
        <v>305</v>
      </c>
      <c r="D14" s="22" t="s">
        <v>235</v>
      </c>
      <c r="E14" s="22" t="s">
        <v>236</v>
      </c>
      <c r="F14" s="19">
        <v>2022</v>
      </c>
      <c r="G14" s="19">
        <v>9</v>
      </c>
      <c r="H14" s="20">
        <v>44805</v>
      </c>
      <c r="I14" s="19"/>
      <c r="J14" s="19"/>
    </row>
    <row r="15" spans="1:11" s="23" customFormat="1" ht="16.2">
      <c r="A15" s="24" t="s">
        <v>275</v>
      </c>
      <c r="B15" s="22" t="s">
        <v>316</v>
      </c>
      <c r="C15" s="22" t="s">
        <v>305</v>
      </c>
      <c r="D15" s="22" t="s">
        <v>235</v>
      </c>
      <c r="E15" s="22" t="s">
        <v>236</v>
      </c>
      <c r="F15" s="19">
        <v>2022</v>
      </c>
      <c r="G15" s="19">
        <v>9</v>
      </c>
      <c r="H15" s="20">
        <v>44805</v>
      </c>
      <c r="I15" s="19"/>
      <c r="J15" s="19"/>
    </row>
    <row r="16" spans="1:11" s="23" customFormat="1" ht="16.2">
      <c r="A16" s="24" t="s">
        <v>276</v>
      </c>
      <c r="B16" s="22" t="s">
        <v>319</v>
      </c>
      <c r="C16" s="22" t="s">
        <v>305</v>
      </c>
      <c r="D16" s="22" t="s">
        <v>235</v>
      </c>
      <c r="E16" s="22" t="s">
        <v>236</v>
      </c>
      <c r="F16" s="19">
        <v>2022</v>
      </c>
      <c r="G16" s="19">
        <v>9</v>
      </c>
      <c r="H16" s="20">
        <v>44805</v>
      </c>
      <c r="I16" s="19"/>
      <c r="J16" s="19"/>
    </row>
  </sheetData>
  <phoneticPr fontId="1" type="noConversion"/>
  <conditionalFormatting sqref="A1:B1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6"/>
  <sheetViews>
    <sheetView workbookViewId="0">
      <selection activeCell="B22" sqref="B22"/>
    </sheetView>
  </sheetViews>
  <sheetFormatPr defaultColWidth="8.89453125" defaultRowHeight="20.399999999999999"/>
  <cols>
    <col min="1" max="8" width="8.89453125" style="4"/>
    <col min="9" max="9" width="13" style="4" customWidth="1"/>
    <col min="10" max="16384" width="8.89453125" style="4"/>
  </cols>
  <sheetData>
    <row r="1" spans="1:11" s="12" customFormat="1" ht="21.3">
      <c r="A1" s="9" t="s">
        <v>59</v>
      </c>
      <c r="B1" s="9"/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65</v>
      </c>
      <c r="I1" s="9" t="s">
        <v>66</v>
      </c>
      <c r="J1" s="9" t="s">
        <v>67</v>
      </c>
      <c r="K1" s="9" t="s">
        <v>68</v>
      </c>
    </row>
    <row r="2" spans="1:11" s="23" customFormat="1" ht="16.2">
      <c r="A2" s="24" t="s">
        <v>178</v>
      </c>
      <c r="C2" s="23" t="s">
        <v>416</v>
      </c>
      <c r="D2" s="24" t="s">
        <v>417</v>
      </c>
      <c r="E2" s="24" t="s">
        <v>418</v>
      </c>
      <c r="F2" s="24" t="s">
        <v>419</v>
      </c>
      <c r="G2" s="29">
        <v>2023</v>
      </c>
      <c r="H2" s="30">
        <v>9</v>
      </c>
      <c r="I2" s="20">
        <v>45170</v>
      </c>
    </row>
    <row r="3" spans="1:11" s="23" customFormat="1" ht="16.2">
      <c r="A3" s="24" t="s">
        <v>376</v>
      </c>
      <c r="C3" s="23" t="s">
        <v>420</v>
      </c>
      <c r="D3" s="24" t="s">
        <v>417</v>
      </c>
      <c r="E3" s="24" t="s">
        <v>418</v>
      </c>
      <c r="F3" s="24" t="s">
        <v>419</v>
      </c>
      <c r="G3" s="29">
        <v>2023</v>
      </c>
      <c r="H3" s="30">
        <v>9</v>
      </c>
      <c r="I3" s="20">
        <v>45170</v>
      </c>
    </row>
    <row r="4" spans="1:11" s="23" customFormat="1" ht="15.9">
      <c r="A4" s="24" t="s">
        <v>421</v>
      </c>
      <c r="B4" s="31"/>
      <c r="C4" s="23" t="s">
        <v>422</v>
      </c>
      <c r="D4" s="23" t="s">
        <v>417</v>
      </c>
      <c r="E4" s="23" t="s">
        <v>423</v>
      </c>
      <c r="G4" s="29">
        <v>2023</v>
      </c>
      <c r="H4" s="30">
        <v>9</v>
      </c>
      <c r="I4" s="31">
        <v>45200</v>
      </c>
    </row>
    <row r="5" spans="1:11" s="23" customFormat="1" ht="15.9">
      <c r="A5" s="24" t="s">
        <v>402</v>
      </c>
      <c r="C5" s="23" t="s">
        <v>424</v>
      </c>
      <c r="D5" s="23" t="s">
        <v>417</v>
      </c>
      <c r="E5" s="23" t="s">
        <v>423</v>
      </c>
      <c r="G5" s="29">
        <v>2023</v>
      </c>
      <c r="H5" s="30">
        <v>9</v>
      </c>
      <c r="I5" s="31">
        <v>45200</v>
      </c>
    </row>
    <row r="6" spans="1:11" s="23" customFormat="1" ht="15.9">
      <c r="A6" s="24" t="s">
        <v>400</v>
      </c>
      <c r="C6" s="23" t="s">
        <v>425</v>
      </c>
      <c r="D6" s="23" t="s">
        <v>417</v>
      </c>
      <c r="E6" s="23" t="s">
        <v>423</v>
      </c>
      <c r="G6" s="29">
        <v>2023</v>
      </c>
      <c r="H6" s="30">
        <v>9</v>
      </c>
      <c r="I6" s="31">
        <v>45200</v>
      </c>
    </row>
  </sheetData>
  <phoneticPr fontId="1" type="noConversion"/>
  <conditionalFormatting sqref="A2">
    <cfRule type="duplicateValues" dxfId="5" priority="3"/>
  </conditionalFormatting>
  <conditionalFormatting sqref="A1:C1">
    <cfRule type="duplicateValues" dxfId="4" priority="6"/>
  </conditionalFormatting>
  <conditionalFormatting sqref="C2">
    <cfRule type="duplicateValues" dxfId="3" priority="2"/>
    <cfRule type="duplicateValues" dxfId="2" priority="4"/>
    <cfRule type="duplicateValues" dxfId="1" priority="5"/>
  </conditionalFormatting>
  <conditionalFormatting sqref="C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workbookViewId="0">
      <selection activeCell="F12" sqref="F12"/>
    </sheetView>
  </sheetViews>
  <sheetFormatPr defaultColWidth="8.89453125" defaultRowHeight="14.4"/>
  <cols>
    <col min="1" max="1" width="9.7890625" style="13" customWidth="1"/>
    <col min="2" max="2" width="8.89453125" style="13"/>
    <col min="3" max="10" width="9.41796875" style="13" customWidth="1"/>
    <col min="11" max="11" width="8.83984375" customWidth="1"/>
    <col min="12" max="16384" width="8.89453125" style="13"/>
  </cols>
  <sheetData>
    <row r="1" spans="1:10">
      <c r="A1" s="13" t="s">
        <v>447</v>
      </c>
    </row>
    <row r="2" spans="1:10">
      <c r="A2" s="13" t="s">
        <v>446</v>
      </c>
      <c r="B2" s="13" t="s">
        <v>87</v>
      </c>
      <c r="C2" s="13" t="s">
        <v>88</v>
      </c>
      <c r="D2" s="13" t="s">
        <v>89</v>
      </c>
      <c r="E2" s="13" t="s">
        <v>90</v>
      </c>
      <c r="F2" s="13" t="s">
        <v>91</v>
      </c>
      <c r="G2" s="13" t="s">
        <v>92</v>
      </c>
      <c r="H2" s="13" t="s">
        <v>93</v>
      </c>
      <c r="I2" s="13" t="s">
        <v>94</v>
      </c>
      <c r="J2" s="13" t="s">
        <v>95</v>
      </c>
    </row>
    <row r="3" spans="1:10">
      <c r="A3" s="13" t="s">
        <v>85</v>
      </c>
      <c r="B3" s="13">
        <f t="shared" ref="B3:J3" si="0">SUM(B4:B11)</f>
        <v>115</v>
      </c>
      <c r="C3" s="13">
        <f t="shared" si="0"/>
        <v>7</v>
      </c>
      <c r="D3" s="13">
        <f t="shared" si="0"/>
        <v>10</v>
      </c>
      <c r="E3" s="13">
        <f t="shared" si="0"/>
        <v>56</v>
      </c>
      <c r="F3" s="13">
        <f t="shared" si="0"/>
        <v>19</v>
      </c>
      <c r="G3" s="13">
        <f t="shared" si="0"/>
        <v>1</v>
      </c>
      <c r="H3" s="13">
        <f t="shared" si="0"/>
        <v>2</v>
      </c>
      <c r="I3" s="13">
        <f t="shared" si="0"/>
        <v>15</v>
      </c>
      <c r="J3" s="13">
        <f t="shared" si="0"/>
        <v>5</v>
      </c>
    </row>
    <row r="4" spans="1:10">
      <c r="A4" s="13" t="s">
        <v>442</v>
      </c>
      <c r="B4" s="13">
        <f t="shared" ref="B4:B11" si="1">SUM(C4:J4)</f>
        <v>34</v>
      </c>
      <c r="D4" s="13">
        <v>3</v>
      </c>
      <c r="E4" s="13">
        <v>20</v>
      </c>
      <c r="F4" s="13">
        <v>1</v>
      </c>
      <c r="H4" s="13">
        <v>1</v>
      </c>
      <c r="I4" s="13">
        <v>9</v>
      </c>
    </row>
    <row r="5" spans="1:10">
      <c r="A5" s="13" t="s">
        <v>437</v>
      </c>
      <c r="B5" s="13">
        <f t="shared" si="1"/>
        <v>28</v>
      </c>
      <c r="C5" s="13">
        <v>2</v>
      </c>
      <c r="E5" s="13">
        <v>15</v>
      </c>
      <c r="F5" s="13">
        <v>8</v>
      </c>
      <c r="J5" s="13">
        <v>3</v>
      </c>
    </row>
    <row r="6" spans="1:10">
      <c r="A6" s="13" t="s">
        <v>443</v>
      </c>
      <c r="B6" s="13">
        <f t="shared" si="1"/>
        <v>22</v>
      </c>
      <c r="C6" s="13">
        <v>1</v>
      </c>
      <c r="D6" s="13">
        <v>1</v>
      </c>
      <c r="E6" s="13">
        <v>7</v>
      </c>
      <c r="F6" s="13">
        <v>5</v>
      </c>
      <c r="I6" s="13">
        <v>6</v>
      </c>
      <c r="J6" s="13">
        <v>2</v>
      </c>
    </row>
    <row r="7" spans="1:10">
      <c r="A7" s="13" t="s">
        <v>436</v>
      </c>
      <c r="B7" s="13">
        <f t="shared" si="1"/>
        <v>11</v>
      </c>
      <c r="C7" s="13">
        <v>1</v>
      </c>
      <c r="E7" s="13">
        <v>7</v>
      </c>
      <c r="F7" s="13">
        <v>3</v>
      </c>
    </row>
    <row r="8" spans="1:10">
      <c r="A8" s="13" t="s">
        <v>438</v>
      </c>
      <c r="B8" s="13">
        <f t="shared" si="1"/>
        <v>10</v>
      </c>
      <c r="C8" s="13">
        <v>1</v>
      </c>
      <c r="D8" s="13">
        <v>4</v>
      </c>
      <c r="E8" s="13">
        <v>3</v>
      </c>
      <c r="F8" s="13">
        <v>1</v>
      </c>
      <c r="H8" s="13">
        <v>1</v>
      </c>
    </row>
    <row r="9" spans="1:10">
      <c r="A9" s="13" t="s">
        <v>440</v>
      </c>
      <c r="B9" s="13">
        <f t="shared" si="1"/>
        <v>7</v>
      </c>
      <c r="C9" s="13">
        <v>2</v>
      </c>
      <c r="D9" s="13">
        <v>2</v>
      </c>
      <c r="E9" s="13">
        <v>2</v>
      </c>
      <c r="F9" s="13">
        <v>1</v>
      </c>
    </row>
    <row r="10" spans="1:10">
      <c r="A10" s="13" t="s">
        <v>439</v>
      </c>
      <c r="B10" s="13">
        <f t="shared" si="1"/>
        <v>2</v>
      </c>
      <c r="E10" s="13">
        <v>1</v>
      </c>
      <c r="G10" s="13">
        <v>1</v>
      </c>
    </row>
    <row r="11" spans="1:10">
      <c r="A11" s="13" t="s">
        <v>441</v>
      </c>
      <c r="B11" s="13">
        <f t="shared" si="1"/>
        <v>1</v>
      </c>
      <c r="E11" s="13">
        <v>1</v>
      </c>
    </row>
  </sheetData>
  <sortState xmlns:xlrd2="http://schemas.microsoft.com/office/spreadsheetml/2017/richdata2" ref="A4:J11">
    <sortCondition descending="1" ref="B4:B11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tabSelected="1" workbookViewId="0">
      <selection activeCell="B13" sqref="B13"/>
    </sheetView>
  </sheetViews>
  <sheetFormatPr defaultColWidth="8.89453125" defaultRowHeight="14.4"/>
  <cols>
    <col min="1" max="1" width="9.7890625" style="13" customWidth="1"/>
    <col min="2" max="6" width="8.89453125" style="13"/>
    <col min="7" max="7" width="8.83984375" customWidth="1"/>
    <col min="8" max="16384" width="8.89453125" style="13"/>
  </cols>
  <sheetData>
    <row r="1" spans="1:6">
      <c r="A1" s="13" t="s">
        <v>447</v>
      </c>
    </row>
    <row r="2" spans="1:6">
      <c r="A2" s="13" t="s">
        <v>446</v>
      </c>
      <c r="B2" s="13" t="s">
        <v>96</v>
      </c>
      <c r="C2" s="13" t="s">
        <v>97</v>
      </c>
      <c r="D2" s="13" t="s">
        <v>98</v>
      </c>
      <c r="E2" s="13" t="s">
        <v>99</v>
      </c>
      <c r="F2" s="13" t="s">
        <v>100</v>
      </c>
    </row>
    <row r="3" spans="1:6">
      <c r="A3" s="13" t="s">
        <v>85</v>
      </c>
      <c r="B3" s="13">
        <f>SUM(B4:B11)</f>
        <v>115</v>
      </c>
      <c r="C3" s="13">
        <f>SUM(C4:C11)</f>
        <v>17</v>
      </c>
      <c r="D3" s="13">
        <f>SUM(D4:D11)</f>
        <v>75</v>
      </c>
      <c r="E3" s="13">
        <f>SUM(E4:E11)</f>
        <v>3</v>
      </c>
      <c r="F3" s="13">
        <f>SUM(F4:F11)</f>
        <v>20</v>
      </c>
    </row>
    <row r="4" spans="1:6">
      <c r="A4" s="13" t="s">
        <v>442</v>
      </c>
      <c r="B4" s="13">
        <f t="shared" ref="B4:B11" si="0">SUM(C4:F4)</f>
        <v>34</v>
      </c>
      <c r="C4" s="13">
        <f>SUM(统计图表2!C4,统计图表2!D4)</f>
        <v>3</v>
      </c>
      <c r="D4" s="13">
        <f>SUM(统计图表2!E4,统计图表2!F4)</f>
        <v>21</v>
      </c>
      <c r="E4" s="13">
        <f>SUM(统计图表2!G4,统计图表2!H4)</f>
        <v>1</v>
      </c>
      <c r="F4" s="13">
        <f>SUM(统计图表2!I4,统计图表2!J4)</f>
        <v>9</v>
      </c>
    </row>
    <row r="5" spans="1:6">
      <c r="A5" s="13" t="s">
        <v>437</v>
      </c>
      <c r="B5" s="13">
        <f t="shared" si="0"/>
        <v>28</v>
      </c>
      <c r="C5" s="13">
        <f>SUM(统计图表2!C5,统计图表2!D5)</f>
        <v>2</v>
      </c>
      <c r="D5" s="13">
        <f>SUM(统计图表2!E5,统计图表2!F5)</f>
        <v>23</v>
      </c>
      <c r="F5" s="13">
        <f>SUM(统计图表2!I5,统计图表2!J5)</f>
        <v>3</v>
      </c>
    </row>
    <row r="6" spans="1:6">
      <c r="A6" s="13" t="s">
        <v>443</v>
      </c>
      <c r="B6" s="13">
        <f t="shared" si="0"/>
        <v>22</v>
      </c>
      <c r="C6" s="13">
        <f>SUM(统计图表2!C6,统计图表2!D6)</f>
        <v>2</v>
      </c>
      <c r="D6" s="13">
        <f>SUM(统计图表2!E6,统计图表2!F6)</f>
        <v>12</v>
      </c>
      <c r="F6" s="13">
        <f>SUM(统计图表2!I6,统计图表2!J6)</f>
        <v>8</v>
      </c>
    </row>
    <row r="7" spans="1:6">
      <c r="A7" s="13" t="s">
        <v>436</v>
      </c>
      <c r="B7" s="13">
        <f t="shared" si="0"/>
        <v>11</v>
      </c>
      <c r="C7" s="13">
        <f>SUM(统计图表2!C7,统计图表2!D7)</f>
        <v>1</v>
      </c>
      <c r="D7" s="13">
        <f>SUM(统计图表2!E7,统计图表2!F7)</f>
        <v>10</v>
      </c>
    </row>
    <row r="8" spans="1:6">
      <c r="A8" s="13" t="s">
        <v>438</v>
      </c>
      <c r="B8" s="13">
        <f t="shared" si="0"/>
        <v>10</v>
      </c>
      <c r="C8" s="13">
        <f>SUM(统计图表2!C8,统计图表2!D8)</f>
        <v>5</v>
      </c>
      <c r="D8" s="13">
        <f>SUM(统计图表2!E8,统计图表2!F8)</f>
        <v>4</v>
      </c>
      <c r="E8" s="13">
        <f>SUM(统计图表2!G8,统计图表2!H8)</f>
        <v>1</v>
      </c>
    </row>
    <row r="9" spans="1:6">
      <c r="A9" s="13" t="s">
        <v>440</v>
      </c>
      <c r="B9" s="13">
        <f t="shared" si="0"/>
        <v>7</v>
      </c>
      <c r="C9" s="13">
        <f>SUM(统计图表2!C9,统计图表2!D9)</f>
        <v>4</v>
      </c>
      <c r="D9" s="13">
        <f>SUM(统计图表2!E9,统计图表2!F9)</f>
        <v>3</v>
      </c>
    </row>
    <row r="10" spans="1:6">
      <c r="A10" s="13" t="s">
        <v>439</v>
      </c>
      <c r="B10" s="13">
        <f t="shared" si="0"/>
        <v>2</v>
      </c>
      <c r="D10" s="13">
        <f>SUM(统计图表2!E10,统计图表2!F10)</f>
        <v>1</v>
      </c>
      <c r="E10" s="13">
        <f>SUM(统计图表2!G10,统计图表2!H10)</f>
        <v>1</v>
      </c>
    </row>
    <row r="11" spans="1:6">
      <c r="A11" s="13" t="s">
        <v>441</v>
      </c>
      <c r="B11" s="13">
        <f t="shared" si="0"/>
        <v>1</v>
      </c>
      <c r="D11" s="13">
        <f>SUM(统计图表2!E11,统计图表2!F11)</f>
        <v>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>
      <selection activeCell="C19" sqref="C19"/>
    </sheetView>
  </sheetViews>
  <sheetFormatPr defaultColWidth="8.89453125" defaultRowHeight="14.4"/>
  <cols>
    <col min="1" max="1" width="25.89453125" style="13" customWidth="1"/>
    <col min="2" max="16384" width="8.89453125" style="13"/>
  </cols>
  <sheetData>
    <row r="1" spans="1:2">
      <c r="A1" s="13" t="s">
        <v>448</v>
      </c>
    </row>
    <row r="2" spans="1:2">
      <c r="A2" s="13" t="s">
        <v>12</v>
      </c>
      <c r="B2" s="13" t="s">
        <v>101</v>
      </c>
    </row>
    <row r="3" spans="1:2">
      <c r="A3" s="13" t="s">
        <v>102</v>
      </c>
    </row>
    <row r="4" spans="1:2">
      <c r="A4" s="13" t="s">
        <v>103</v>
      </c>
      <c r="B4" s="13">
        <v>3</v>
      </c>
    </row>
    <row r="5" spans="1:2">
      <c r="A5" s="13" t="s">
        <v>104</v>
      </c>
      <c r="B5" s="13">
        <v>3</v>
      </c>
    </row>
    <row r="6" spans="1:2">
      <c r="A6" s="13" t="s">
        <v>105</v>
      </c>
      <c r="B6" s="13">
        <v>3</v>
      </c>
    </row>
    <row r="7" spans="1:2">
      <c r="A7" s="13" t="s">
        <v>106</v>
      </c>
      <c r="B7" s="13">
        <v>1</v>
      </c>
    </row>
    <row r="8" spans="1:2">
      <c r="A8" s="13" t="s">
        <v>107</v>
      </c>
      <c r="B8" s="13">
        <v>1</v>
      </c>
    </row>
    <row r="9" spans="1:2">
      <c r="A9" s="13" t="s">
        <v>108</v>
      </c>
    </row>
    <row r="10" spans="1:2">
      <c r="A10" s="13" t="s">
        <v>109</v>
      </c>
      <c r="B10" s="13">
        <v>1</v>
      </c>
    </row>
    <row r="11" spans="1:2">
      <c r="A11" s="13" t="s">
        <v>110</v>
      </c>
      <c r="B11" s="13">
        <v>5</v>
      </c>
    </row>
    <row r="12" spans="1:2">
      <c r="A12" s="13" t="s">
        <v>85</v>
      </c>
      <c r="B12" s="13">
        <f>SUM(B3:B11)</f>
        <v>17</v>
      </c>
    </row>
    <row r="14" spans="1:2">
      <c r="A14" s="15" t="s">
        <v>86</v>
      </c>
    </row>
  </sheetData>
  <phoneticPr fontId="1" type="noConversion"/>
  <conditionalFormatting sqref="A14">
    <cfRule type="duplicateValues" dxfId="44" priority="1"/>
    <cfRule type="duplicateValues" dxfId="43" priority="2"/>
    <cfRule type="duplicateValues" dxfId="42" priority="3"/>
    <cfRule type="duplicateValues" dxfId="41" priority="4"/>
    <cfRule type="duplicateValues" dxfId="40" priority="5"/>
    <cfRule type="duplicateValues" dxfId="39" priority="6"/>
    <cfRule type="duplicateValues" dxfId="38" priority="7"/>
    <cfRule type="duplicateValues" dxfId="37" priority="8"/>
    <cfRule type="duplicateValues" dxfId="36" priority="9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"/>
  <sheetViews>
    <sheetView zoomScaleNormal="100" workbookViewId="0">
      <selection activeCell="F20" sqref="F20"/>
    </sheetView>
  </sheetViews>
  <sheetFormatPr defaultColWidth="8.89453125" defaultRowHeight="20.399999999999999"/>
  <cols>
    <col min="1" max="9" width="8.89453125" style="4"/>
    <col min="10" max="10" width="12.89453125" style="4" customWidth="1"/>
    <col min="11" max="16384" width="8.89453125" style="4"/>
  </cols>
  <sheetData>
    <row r="1" spans="1:16" s="6" customFormat="1">
      <c r="A1" s="5" t="s">
        <v>0</v>
      </c>
      <c r="B1" s="5" t="s">
        <v>6</v>
      </c>
      <c r="C1" s="5" t="s">
        <v>1</v>
      </c>
      <c r="D1" s="5" t="s">
        <v>7</v>
      </c>
      <c r="E1" s="5" t="s">
        <v>3</v>
      </c>
      <c r="F1" s="5" t="s">
        <v>4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2</v>
      </c>
      <c r="P1" s="5" t="s">
        <v>5</v>
      </c>
    </row>
    <row r="2" spans="1:16" s="17" customFormat="1" ht="15.6">
      <c r="A2" s="16" t="s">
        <v>111</v>
      </c>
      <c r="B2" s="16" t="s">
        <v>112</v>
      </c>
      <c r="C2" s="16"/>
      <c r="D2" s="16" t="s">
        <v>113</v>
      </c>
      <c r="E2" s="16" t="s">
        <v>128</v>
      </c>
      <c r="F2" s="16" t="s">
        <v>114</v>
      </c>
      <c r="G2" s="16"/>
      <c r="H2" s="16">
        <v>2022</v>
      </c>
      <c r="I2" s="16">
        <v>3</v>
      </c>
      <c r="J2" s="16" t="s">
        <v>115</v>
      </c>
      <c r="K2" s="16" t="s">
        <v>116</v>
      </c>
      <c r="L2" s="16">
        <v>10000</v>
      </c>
      <c r="M2" s="16"/>
      <c r="N2" s="16" t="s">
        <v>117</v>
      </c>
      <c r="O2" s="16"/>
      <c r="P2" s="16" t="s">
        <v>118</v>
      </c>
    </row>
    <row r="3" spans="1:16" s="17" customFormat="1" ht="15.6">
      <c r="A3" s="16" t="s">
        <v>119</v>
      </c>
      <c r="B3" s="16" t="s">
        <v>120</v>
      </c>
      <c r="C3" s="16"/>
      <c r="D3" s="16" t="s">
        <v>113</v>
      </c>
      <c r="E3" s="16" t="s">
        <v>121</v>
      </c>
      <c r="F3" s="16"/>
      <c r="G3" s="16"/>
      <c r="H3" s="16">
        <v>2022</v>
      </c>
      <c r="I3" s="16">
        <v>1</v>
      </c>
      <c r="J3" s="16" t="s">
        <v>122</v>
      </c>
      <c r="K3" s="16" t="s">
        <v>123</v>
      </c>
      <c r="L3" s="16">
        <v>50000</v>
      </c>
      <c r="M3" s="16"/>
      <c r="N3" s="16" t="s">
        <v>124</v>
      </c>
      <c r="O3" s="16">
        <v>53</v>
      </c>
      <c r="P3" s="16" t="s">
        <v>125</v>
      </c>
    </row>
    <row r="4" spans="1:16" s="17" customFormat="1" ht="15.6">
      <c r="A4" s="16" t="s">
        <v>126</v>
      </c>
      <c r="B4" s="16" t="s">
        <v>127</v>
      </c>
      <c r="C4" s="16"/>
      <c r="D4" s="16" t="s">
        <v>113</v>
      </c>
      <c r="E4" s="16" t="s">
        <v>128</v>
      </c>
      <c r="F4" s="16"/>
      <c r="G4" s="16"/>
      <c r="H4" s="16">
        <v>2022</v>
      </c>
      <c r="I4" s="16">
        <v>1</v>
      </c>
      <c r="J4" s="16" t="s">
        <v>129</v>
      </c>
      <c r="K4" s="16" t="s">
        <v>130</v>
      </c>
      <c r="L4" s="16"/>
      <c r="M4" s="16"/>
      <c r="N4" s="16"/>
      <c r="O4" s="16">
        <v>60</v>
      </c>
      <c r="P4" s="16" t="s">
        <v>131</v>
      </c>
    </row>
    <row r="5" spans="1:16" s="17" customFormat="1" ht="15.6">
      <c r="A5" s="16" t="s">
        <v>132</v>
      </c>
      <c r="B5" s="16" t="s">
        <v>133</v>
      </c>
      <c r="C5" s="16" t="s">
        <v>134</v>
      </c>
      <c r="D5" s="16" t="s">
        <v>113</v>
      </c>
      <c r="E5" s="16" t="s">
        <v>135</v>
      </c>
      <c r="F5" s="16"/>
      <c r="G5" s="16"/>
      <c r="H5" s="16">
        <v>2022</v>
      </c>
      <c r="I5" s="16">
        <v>9</v>
      </c>
      <c r="J5" s="16" t="s">
        <v>136</v>
      </c>
      <c r="K5" s="16" t="s">
        <v>137</v>
      </c>
      <c r="L5" s="16"/>
      <c r="M5" s="16"/>
      <c r="N5" s="16"/>
      <c r="O5" s="16">
        <v>68</v>
      </c>
      <c r="P5" s="16" t="s">
        <v>138</v>
      </c>
    </row>
    <row r="6" spans="1:16" s="17" customFormat="1" ht="15.6">
      <c r="A6" s="16" t="s">
        <v>139</v>
      </c>
      <c r="B6" s="16" t="s">
        <v>140</v>
      </c>
      <c r="C6" s="16" t="s">
        <v>134</v>
      </c>
      <c r="D6" s="16" t="s">
        <v>113</v>
      </c>
      <c r="E6" s="19" t="s">
        <v>280</v>
      </c>
      <c r="F6" s="16" t="s">
        <v>141</v>
      </c>
      <c r="G6" s="16"/>
      <c r="H6" s="16">
        <v>2022</v>
      </c>
      <c r="I6" s="16">
        <v>8</v>
      </c>
      <c r="J6" s="16" t="s">
        <v>142</v>
      </c>
      <c r="K6" s="16" t="s">
        <v>143</v>
      </c>
      <c r="L6" s="16"/>
      <c r="M6" s="16"/>
      <c r="N6" s="16"/>
      <c r="O6" s="16" t="s">
        <v>144</v>
      </c>
      <c r="P6" s="16" t="s">
        <v>431</v>
      </c>
    </row>
    <row r="7" spans="1:16" s="32" customFormat="1" ht="15.6">
      <c r="A7" s="32" t="s">
        <v>164</v>
      </c>
      <c r="C7" s="16" t="s">
        <v>134</v>
      </c>
      <c r="D7" s="16" t="s">
        <v>113</v>
      </c>
      <c r="E7" s="32" t="s">
        <v>426</v>
      </c>
      <c r="F7" s="32" t="s">
        <v>167</v>
      </c>
      <c r="H7" s="32">
        <v>2022</v>
      </c>
      <c r="I7" s="32">
        <v>12</v>
      </c>
      <c r="J7" s="16" t="s">
        <v>427</v>
      </c>
      <c r="K7" s="32" t="s">
        <v>429</v>
      </c>
      <c r="O7" s="32">
        <v>75</v>
      </c>
      <c r="P7" s="32" t="s">
        <v>432</v>
      </c>
    </row>
    <row r="8" spans="1:16" s="32" customFormat="1" ht="15.6">
      <c r="A8" s="32" t="s">
        <v>193</v>
      </c>
      <c r="C8" s="16" t="s">
        <v>134</v>
      </c>
      <c r="D8" s="16" t="s">
        <v>113</v>
      </c>
      <c r="E8" s="32" t="s">
        <v>135</v>
      </c>
      <c r="H8" s="32">
        <v>2022</v>
      </c>
      <c r="I8" s="32">
        <v>8</v>
      </c>
      <c r="J8" s="16" t="s">
        <v>428</v>
      </c>
      <c r="K8" s="32" t="s">
        <v>430</v>
      </c>
      <c r="O8" s="32">
        <v>38</v>
      </c>
      <c r="P8" s="32" t="s">
        <v>433</v>
      </c>
    </row>
  </sheetData>
  <phoneticPr fontId="1" type="noConversion"/>
  <conditionalFormatting sqref="A1">
    <cfRule type="duplicateValues" dxfId="35" priority="3"/>
    <cfRule type="duplicateValues" dxfId="34" priority="4"/>
  </conditionalFormatting>
  <conditionalFormatting sqref="A2:A6">
    <cfRule type="duplicateValues" dxfId="33" priority="1"/>
    <cfRule type="duplicateValues" dxfId="32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"/>
  <sheetViews>
    <sheetView workbookViewId="0">
      <selection activeCell="K23" sqref="K23"/>
    </sheetView>
  </sheetViews>
  <sheetFormatPr defaultColWidth="8.89453125" defaultRowHeight="20.399999999999999"/>
  <cols>
    <col min="1" max="16384" width="8.89453125" style="4"/>
  </cols>
  <sheetData>
    <row r="1" spans="1:16" s="8" customFormat="1">
      <c r="A1" s="7" t="s">
        <v>0</v>
      </c>
      <c r="B1" s="7" t="s">
        <v>29</v>
      </c>
      <c r="C1" s="7"/>
      <c r="D1" s="7" t="s">
        <v>7</v>
      </c>
      <c r="E1" s="7" t="s">
        <v>3</v>
      </c>
      <c r="F1" s="7" t="s">
        <v>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2</v>
      </c>
      <c r="P1" s="7" t="s">
        <v>5</v>
      </c>
    </row>
    <row r="2" spans="1:16" s="19" customFormat="1" ht="15.6">
      <c r="A2" s="19" t="s">
        <v>320</v>
      </c>
      <c r="C2" s="19" t="s">
        <v>321</v>
      </c>
      <c r="D2" s="19" t="s">
        <v>113</v>
      </c>
      <c r="E2" s="19" t="s">
        <v>128</v>
      </c>
      <c r="H2" s="19">
        <v>2023</v>
      </c>
      <c r="I2" s="19">
        <v>4</v>
      </c>
      <c r="J2" s="19" t="s">
        <v>322</v>
      </c>
      <c r="K2" s="19" t="s">
        <v>323</v>
      </c>
      <c r="P2" s="19" t="s">
        <v>324</v>
      </c>
    </row>
    <row r="3" spans="1:16" s="19" customFormat="1" ht="15.6">
      <c r="A3" s="19" t="s">
        <v>325</v>
      </c>
      <c r="C3" s="19" t="s">
        <v>326</v>
      </c>
      <c r="D3" s="19" t="s">
        <v>113</v>
      </c>
      <c r="E3" s="19" t="s">
        <v>128</v>
      </c>
      <c r="H3" s="19">
        <v>2023</v>
      </c>
      <c r="I3" s="19">
        <v>4</v>
      </c>
      <c r="J3" s="19" t="s">
        <v>322</v>
      </c>
      <c r="K3" s="19" t="s">
        <v>323</v>
      </c>
      <c r="P3" s="19" t="s">
        <v>324</v>
      </c>
    </row>
    <row r="4" spans="1:16" s="19" customFormat="1" ht="15.6">
      <c r="A4" s="19" t="s">
        <v>327</v>
      </c>
      <c r="C4" s="19" t="s">
        <v>328</v>
      </c>
      <c r="D4" s="19" t="s">
        <v>113</v>
      </c>
      <c r="E4" s="19" t="s">
        <v>235</v>
      </c>
      <c r="F4" s="19" t="s">
        <v>236</v>
      </c>
      <c r="H4" s="19">
        <v>2023</v>
      </c>
      <c r="I4" s="19">
        <v>2</v>
      </c>
      <c r="J4" s="19" t="s">
        <v>329</v>
      </c>
      <c r="K4" s="19" t="s">
        <v>330</v>
      </c>
      <c r="O4" s="19">
        <v>44</v>
      </c>
      <c r="P4" s="19" t="s">
        <v>331</v>
      </c>
    </row>
    <row r="5" spans="1:16" s="19" customFormat="1" ht="15.6">
      <c r="A5" s="19" t="s">
        <v>262</v>
      </c>
      <c r="C5" s="19" t="s">
        <v>332</v>
      </c>
      <c r="D5" s="19" t="s">
        <v>113</v>
      </c>
      <c r="E5" s="19" t="s">
        <v>235</v>
      </c>
      <c r="F5" s="19" t="s">
        <v>236</v>
      </c>
      <c r="H5" s="19">
        <v>2023</v>
      </c>
      <c r="I5" s="19">
        <v>2</v>
      </c>
      <c r="J5" s="19" t="s">
        <v>329</v>
      </c>
      <c r="K5" s="19" t="s">
        <v>333</v>
      </c>
      <c r="P5" s="19" t="s">
        <v>331</v>
      </c>
    </row>
    <row r="6" spans="1:16" s="19" customFormat="1" ht="15.6">
      <c r="A6" s="19" t="s">
        <v>258</v>
      </c>
      <c r="C6" s="19" t="s">
        <v>334</v>
      </c>
      <c r="D6" s="19" t="s">
        <v>113</v>
      </c>
      <c r="E6" s="19" t="s">
        <v>235</v>
      </c>
      <c r="F6" s="19" t="s">
        <v>236</v>
      </c>
      <c r="H6" s="19">
        <v>2023</v>
      </c>
      <c r="I6" s="19">
        <v>2</v>
      </c>
      <c r="J6" s="19" t="s">
        <v>329</v>
      </c>
      <c r="K6" s="19" t="s">
        <v>335</v>
      </c>
      <c r="O6" s="19">
        <v>80</v>
      </c>
      <c r="P6" s="19" t="s">
        <v>331</v>
      </c>
    </row>
    <row r="7" spans="1:16" s="19" customFormat="1" ht="15.6">
      <c r="A7" s="19" t="s">
        <v>336</v>
      </c>
      <c r="B7" s="19" t="s">
        <v>337</v>
      </c>
      <c r="C7" s="19" t="s">
        <v>338</v>
      </c>
      <c r="D7" s="19" t="s">
        <v>113</v>
      </c>
      <c r="E7" s="19" t="s">
        <v>280</v>
      </c>
      <c r="H7" s="19">
        <v>2023</v>
      </c>
      <c r="I7" s="19">
        <v>3</v>
      </c>
      <c r="J7" s="19" t="s">
        <v>339</v>
      </c>
      <c r="K7" s="19" t="s">
        <v>340</v>
      </c>
      <c r="P7" s="19" t="s">
        <v>341</v>
      </c>
    </row>
    <row r="8" spans="1:16" s="19" customFormat="1" ht="15.6">
      <c r="A8" s="19" t="s">
        <v>342</v>
      </c>
      <c r="C8" s="19" t="s">
        <v>343</v>
      </c>
      <c r="D8" s="19" t="s">
        <v>113</v>
      </c>
      <c r="E8" s="19" t="s">
        <v>280</v>
      </c>
      <c r="H8" s="19">
        <v>2023</v>
      </c>
      <c r="I8" s="19">
        <v>3</v>
      </c>
      <c r="J8" s="19" t="s">
        <v>339</v>
      </c>
      <c r="K8" s="19" t="s">
        <v>340</v>
      </c>
      <c r="P8" s="19" t="s">
        <v>341</v>
      </c>
    </row>
    <row r="9" spans="1:16" s="19" customFormat="1" ht="15.6">
      <c r="A9" s="19" t="s">
        <v>344</v>
      </c>
      <c r="C9" s="19" t="s">
        <v>345</v>
      </c>
      <c r="D9" s="19" t="s">
        <v>113</v>
      </c>
      <c r="E9" s="19" t="s">
        <v>280</v>
      </c>
      <c r="H9" s="19">
        <v>2023</v>
      </c>
      <c r="I9" s="19">
        <v>3</v>
      </c>
      <c r="J9" s="19" t="s">
        <v>339</v>
      </c>
      <c r="K9" s="19" t="s">
        <v>340</v>
      </c>
      <c r="P9" s="19" t="s">
        <v>341</v>
      </c>
    </row>
    <row r="10" spans="1:16" s="19" customFormat="1" ht="15.6">
      <c r="A10" s="19" t="s">
        <v>346</v>
      </c>
      <c r="C10" s="19" t="s">
        <v>347</v>
      </c>
      <c r="D10" s="19" t="s">
        <v>113</v>
      </c>
      <c r="E10" s="19" t="s">
        <v>280</v>
      </c>
      <c r="H10" s="19">
        <v>2023</v>
      </c>
      <c r="I10" s="19">
        <v>3</v>
      </c>
      <c r="J10" s="19" t="s">
        <v>348</v>
      </c>
      <c r="K10" s="19" t="s">
        <v>349</v>
      </c>
      <c r="P10" s="19" t="s">
        <v>341</v>
      </c>
    </row>
    <row r="11" spans="1:16" s="19" customFormat="1" ht="15.6">
      <c r="A11" s="19" t="s">
        <v>350</v>
      </c>
      <c r="C11" s="19" t="s">
        <v>351</v>
      </c>
      <c r="D11" s="19" t="s">
        <v>113</v>
      </c>
      <c r="E11" s="32" t="s">
        <v>426</v>
      </c>
      <c r="F11" s="19" t="s">
        <v>434</v>
      </c>
      <c r="H11" s="19">
        <v>2023</v>
      </c>
      <c r="I11" s="19">
        <v>2</v>
      </c>
      <c r="J11" s="19" t="s">
        <v>352</v>
      </c>
      <c r="K11" s="19" t="s">
        <v>340</v>
      </c>
      <c r="P11" s="19" t="s">
        <v>353</v>
      </c>
    </row>
  </sheetData>
  <phoneticPr fontId="1" type="noConversion"/>
  <conditionalFormatting sqref="A1">
    <cfRule type="duplicateValues" dxfId="31" priority="7"/>
    <cfRule type="duplicateValues" dxfId="30" priority="8"/>
    <cfRule type="duplicateValues" dxfId="29" priority="9"/>
    <cfRule type="duplicateValues" dxfId="28" priority="10"/>
    <cfRule type="duplicateValues" dxfId="27" priority="11"/>
  </conditionalFormatting>
  <conditionalFormatting sqref="A2:A11">
    <cfRule type="duplicateValues" dxfId="26" priority="1"/>
    <cfRule type="duplicateValues" dxfId="25" priority="2"/>
    <cfRule type="duplicateValues" dxfId="24" priority="3"/>
    <cfRule type="duplicateValues" dxfId="23" priority="4"/>
    <cfRule type="duplicateValues" dxfId="22" priority="5"/>
    <cfRule type="duplicateValues" dxfId="21" priority="6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7"/>
  <sheetViews>
    <sheetView workbookViewId="0">
      <selection activeCell="L24" sqref="L24"/>
    </sheetView>
  </sheetViews>
  <sheetFormatPr defaultColWidth="8.89453125" defaultRowHeight="20.399999999999999"/>
  <cols>
    <col min="1" max="7" width="8.89453125" style="4"/>
    <col min="8" max="8" width="17.1015625" style="4" customWidth="1"/>
    <col min="9" max="16384" width="8.89453125" style="4"/>
  </cols>
  <sheetData>
    <row r="1" spans="1:14" s="1" customFormat="1" ht="27.7" customHeight="1">
      <c r="B1" s="1" t="s">
        <v>21</v>
      </c>
      <c r="C1" s="1" t="s">
        <v>22</v>
      </c>
      <c r="D1" s="1" t="s">
        <v>23</v>
      </c>
      <c r="E1" s="1" t="s">
        <v>16</v>
      </c>
      <c r="F1" s="1" t="s">
        <v>17</v>
      </c>
      <c r="G1" s="1" t="s">
        <v>24</v>
      </c>
      <c r="H1" s="1" t="s">
        <v>25</v>
      </c>
      <c r="I1" s="1" t="s">
        <v>18</v>
      </c>
      <c r="J1" s="1" t="s">
        <v>19</v>
      </c>
      <c r="K1" s="1" t="s">
        <v>26</v>
      </c>
      <c r="L1" s="1" t="s">
        <v>27</v>
      </c>
      <c r="M1" s="1" t="s">
        <v>20</v>
      </c>
      <c r="N1" s="3" t="s">
        <v>28</v>
      </c>
    </row>
    <row r="2" spans="1:14" s="17" customFormat="1" ht="15.6">
      <c r="A2" s="18" t="s">
        <v>145</v>
      </c>
      <c r="B2" s="19"/>
      <c r="C2" s="19" t="s">
        <v>146</v>
      </c>
      <c r="D2" s="19" t="s">
        <v>147</v>
      </c>
      <c r="E2" s="19" t="s">
        <v>148</v>
      </c>
      <c r="F2" s="19"/>
      <c r="G2" s="19" t="s">
        <v>149</v>
      </c>
      <c r="H2" s="20">
        <v>44835</v>
      </c>
      <c r="I2" s="19"/>
      <c r="J2" s="19"/>
      <c r="K2" s="19"/>
      <c r="L2" s="19"/>
      <c r="M2" s="19"/>
      <c r="N2" s="15"/>
    </row>
    <row r="3" spans="1:14" s="17" customFormat="1" ht="15.6">
      <c r="A3" s="18" t="s">
        <v>150</v>
      </c>
      <c r="B3" s="19"/>
      <c r="C3" s="19" t="s">
        <v>151</v>
      </c>
      <c r="D3" s="19" t="s">
        <v>147</v>
      </c>
      <c r="E3" s="19" t="s">
        <v>148</v>
      </c>
      <c r="F3" s="19"/>
      <c r="G3" s="19" t="s">
        <v>152</v>
      </c>
      <c r="H3" s="20">
        <v>44853</v>
      </c>
      <c r="I3" s="19"/>
      <c r="J3" s="19" t="s">
        <v>153</v>
      </c>
      <c r="K3" s="19"/>
      <c r="L3" s="19"/>
      <c r="M3" s="19"/>
      <c r="N3" s="15"/>
    </row>
    <row r="4" spans="1:14" s="17" customFormat="1" ht="15.6">
      <c r="A4" s="18" t="s">
        <v>154</v>
      </c>
      <c r="B4" s="19"/>
      <c r="C4" s="19" t="s">
        <v>151</v>
      </c>
      <c r="D4" s="19" t="s">
        <v>147</v>
      </c>
      <c r="E4" s="19" t="s">
        <v>148</v>
      </c>
      <c r="F4" s="19"/>
      <c r="G4" s="19" t="s">
        <v>149</v>
      </c>
      <c r="H4" s="20">
        <v>44853</v>
      </c>
      <c r="I4" s="19"/>
      <c r="J4" s="19"/>
      <c r="K4" s="19"/>
      <c r="L4" s="19"/>
      <c r="M4" s="19"/>
      <c r="N4" s="15"/>
    </row>
    <row r="5" spans="1:14" s="17" customFormat="1" ht="15.6">
      <c r="A5" s="18" t="s">
        <v>155</v>
      </c>
      <c r="B5" s="19"/>
      <c r="C5" s="19" t="s">
        <v>156</v>
      </c>
      <c r="D5" s="19" t="s">
        <v>147</v>
      </c>
      <c r="E5" s="19" t="s">
        <v>148</v>
      </c>
      <c r="F5" s="19"/>
      <c r="G5" s="19" t="s">
        <v>152</v>
      </c>
      <c r="H5" s="20">
        <v>44853</v>
      </c>
      <c r="I5" s="19"/>
      <c r="J5" s="19" t="s">
        <v>153</v>
      </c>
      <c r="K5" s="19"/>
      <c r="L5" s="19"/>
      <c r="M5" s="19"/>
      <c r="N5" s="15"/>
    </row>
    <row r="6" spans="1:14" s="17" customFormat="1" ht="15.6">
      <c r="A6" s="18" t="s">
        <v>157</v>
      </c>
      <c r="B6" s="19"/>
      <c r="C6" s="19" t="s">
        <v>146</v>
      </c>
      <c r="D6" s="19" t="s">
        <v>147</v>
      </c>
      <c r="E6" s="19" t="s">
        <v>148</v>
      </c>
      <c r="F6" s="19"/>
      <c r="G6" s="19" t="s">
        <v>149</v>
      </c>
      <c r="H6" s="20">
        <v>44853</v>
      </c>
      <c r="I6" s="19"/>
      <c r="J6" s="19"/>
      <c r="K6" s="19"/>
      <c r="L6" s="19"/>
      <c r="M6" s="19"/>
      <c r="N6" s="15"/>
    </row>
    <row r="7" spans="1:14" s="17" customFormat="1" ht="15.6">
      <c r="A7" s="18" t="s">
        <v>158</v>
      </c>
      <c r="B7" s="19"/>
      <c r="C7" s="19" t="s">
        <v>159</v>
      </c>
      <c r="D7" s="19" t="s">
        <v>147</v>
      </c>
      <c r="E7" s="19" t="s">
        <v>148</v>
      </c>
      <c r="F7" s="19"/>
      <c r="G7" s="19" t="s">
        <v>149</v>
      </c>
      <c r="H7" s="20">
        <v>44853</v>
      </c>
      <c r="I7" s="19"/>
      <c r="J7" s="19"/>
      <c r="K7" s="19"/>
      <c r="L7" s="19"/>
      <c r="M7" s="19"/>
      <c r="N7" s="15"/>
    </row>
    <row r="8" spans="1:14" s="17" customFormat="1" ht="15.6">
      <c r="A8" s="18" t="s">
        <v>154</v>
      </c>
      <c r="B8" s="18" t="s">
        <v>150</v>
      </c>
      <c r="C8" s="19" t="s">
        <v>151</v>
      </c>
      <c r="D8" s="19" t="s">
        <v>147</v>
      </c>
      <c r="E8" s="19" t="s">
        <v>148</v>
      </c>
      <c r="F8" s="19"/>
      <c r="G8" s="19" t="s">
        <v>149</v>
      </c>
      <c r="H8" s="20">
        <v>44866</v>
      </c>
      <c r="I8" s="19" t="s">
        <v>160</v>
      </c>
      <c r="J8" s="19"/>
      <c r="K8" s="19">
        <v>2000</v>
      </c>
      <c r="L8" s="19"/>
      <c r="M8" s="19"/>
      <c r="N8" s="15"/>
    </row>
    <row r="9" spans="1:14" s="17" customFormat="1" ht="15.6">
      <c r="A9" s="19" t="s">
        <v>161</v>
      </c>
      <c r="B9" s="19"/>
      <c r="C9" s="19" t="s">
        <v>162</v>
      </c>
      <c r="D9" s="19" t="s">
        <v>113</v>
      </c>
      <c r="E9" s="19" t="s">
        <v>128</v>
      </c>
      <c r="F9" s="19"/>
      <c r="G9" s="19" t="s">
        <v>163</v>
      </c>
      <c r="H9" s="20">
        <v>44652</v>
      </c>
      <c r="I9" s="19"/>
      <c r="J9" s="19"/>
      <c r="K9" s="19"/>
      <c r="L9" s="19"/>
      <c r="M9" s="19"/>
      <c r="N9" s="15"/>
    </row>
    <row r="10" spans="1:14" s="17" customFormat="1" ht="15.6">
      <c r="A10" s="19" t="s">
        <v>164</v>
      </c>
      <c r="B10" s="19"/>
      <c r="C10" s="19" t="s">
        <v>165</v>
      </c>
      <c r="D10" s="19" t="s">
        <v>113</v>
      </c>
      <c r="E10" s="19" t="s">
        <v>166</v>
      </c>
      <c r="F10" s="19" t="s">
        <v>167</v>
      </c>
      <c r="G10" s="19" t="s">
        <v>168</v>
      </c>
      <c r="H10" s="20">
        <v>44593</v>
      </c>
      <c r="I10" s="19"/>
      <c r="J10" s="19" t="s">
        <v>19</v>
      </c>
      <c r="K10" s="19"/>
      <c r="L10" s="19">
        <v>75</v>
      </c>
      <c r="M10" s="19"/>
      <c r="N10" s="19"/>
    </row>
    <row r="11" spans="1:14" s="17" customFormat="1" ht="15.6">
      <c r="A11" s="19" t="s">
        <v>169</v>
      </c>
      <c r="B11" s="19"/>
      <c r="C11" s="19" t="s">
        <v>170</v>
      </c>
      <c r="D11" s="19" t="s">
        <v>113</v>
      </c>
      <c r="E11" s="19" t="s">
        <v>166</v>
      </c>
      <c r="F11" s="19" t="s">
        <v>167</v>
      </c>
      <c r="G11" s="19" t="s">
        <v>171</v>
      </c>
      <c r="H11" s="20">
        <v>44652</v>
      </c>
      <c r="I11" s="19"/>
      <c r="J11" s="19"/>
      <c r="K11" s="19"/>
      <c r="L11" s="19"/>
      <c r="M11" s="19"/>
      <c r="N11" s="15"/>
    </row>
    <row r="12" spans="1:14" s="17" customFormat="1" ht="15.6">
      <c r="A12" s="18" t="s">
        <v>172</v>
      </c>
      <c r="B12" s="19"/>
      <c r="C12" s="19" t="s">
        <v>173</v>
      </c>
      <c r="D12" s="19" t="s">
        <v>113</v>
      </c>
      <c r="E12" s="19" t="s">
        <v>166</v>
      </c>
      <c r="F12" s="18" t="s">
        <v>167</v>
      </c>
      <c r="G12" s="19" t="s">
        <v>142</v>
      </c>
      <c r="H12" s="20">
        <v>44774</v>
      </c>
      <c r="I12" s="19"/>
      <c r="J12" s="19"/>
      <c r="K12" s="19"/>
      <c r="L12" s="19"/>
      <c r="M12" s="19"/>
      <c r="N12" s="15"/>
    </row>
    <row r="13" spans="1:14" s="17" customFormat="1" ht="15.6">
      <c r="A13" s="18" t="s">
        <v>174</v>
      </c>
      <c r="B13" s="19"/>
      <c r="C13" s="19" t="s">
        <v>175</v>
      </c>
      <c r="D13" s="19" t="s">
        <v>147</v>
      </c>
      <c r="E13" s="19" t="s">
        <v>176</v>
      </c>
      <c r="F13" s="18" t="s">
        <v>167</v>
      </c>
      <c r="G13" s="19" t="s">
        <v>177</v>
      </c>
      <c r="H13" s="20">
        <v>44853</v>
      </c>
      <c r="I13" s="19"/>
      <c r="J13" s="19"/>
      <c r="K13" s="19"/>
      <c r="L13" s="19"/>
      <c r="M13" s="19"/>
      <c r="N13" s="15"/>
    </row>
    <row r="14" spans="1:14" s="17" customFormat="1" ht="15.6">
      <c r="A14" s="18" t="s">
        <v>178</v>
      </c>
      <c r="B14" s="19"/>
      <c r="C14" s="19" t="s">
        <v>179</v>
      </c>
      <c r="D14" s="19" t="s">
        <v>147</v>
      </c>
      <c r="E14" s="19" t="s">
        <v>176</v>
      </c>
      <c r="F14" s="18" t="s">
        <v>167</v>
      </c>
      <c r="G14" s="19" t="s">
        <v>180</v>
      </c>
      <c r="H14" s="20">
        <v>44853</v>
      </c>
      <c r="I14" s="19"/>
      <c r="J14" s="19"/>
      <c r="K14" s="19"/>
      <c r="L14" s="19"/>
      <c r="M14" s="19"/>
      <c r="N14" s="15"/>
    </row>
    <row r="15" spans="1:14" s="17" customFormat="1" ht="15.6">
      <c r="A15" s="18" t="s">
        <v>181</v>
      </c>
      <c r="B15" s="19"/>
      <c r="C15" s="19" t="s">
        <v>182</v>
      </c>
      <c r="D15" s="19" t="s">
        <v>147</v>
      </c>
      <c r="E15" s="19" t="s">
        <v>176</v>
      </c>
      <c r="F15" s="19"/>
      <c r="G15" s="19" t="s">
        <v>177</v>
      </c>
      <c r="H15" s="20">
        <v>44866</v>
      </c>
      <c r="I15" s="19"/>
      <c r="J15" s="19"/>
      <c r="K15" s="19"/>
      <c r="L15" s="19"/>
      <c r="M15" s="19"/>
      <c r="N15" s="15"/>
    </row>
    <row r="16" spans="1:14" s="17" customFormat="1" ht="15.6">
      <c r="A16" s="18" t="s">
        <v>183</v>
      </c>
      <c r="C16" s="19" t="s">
        <v>184</v>
      </c>
      <c r="D16" s="19" t="s">
        <v>147</v>
      </c>
      <c r="E16" s="19" t="s">
        <v>176</v>
      </c>
      <c r="F16" s="19"/>
      <c r="G16" s="19" t="s">
        <v>177</v>
      </c>
      <c r="H16" s="20">
        <v>44866</v>
      </c>
      <c r="I16" s="19" t="s">
        <v>160</v>
      </c>
      <c r="J16" s="19"/>
      <c r="K16" s="19"/>
      <c r="L16" s="19"/>
      <c r="M16" s="19"/>
      <c r="N16" s="15"/>
    </row>
    <row r="17" spans="1:14" s="17" customFormat="1" ht="15.6">
      <c r="A17" s="18" t="s">
        <v>185</v>
      </c>
      <c r="B17" s="19"/>
      <c r="C17" s="19" t="s">
        <v>186</v>
      </c>
      <c r="D17" s="19" t="s">
        <v>113</v>
      </c>
      <c r="E17" s="19" t="s">
        <v>135</v>
      </c>
      <c r="F17" s="19" t="s">
        <v>187</v>
      </c>
      <c r="G17" s="19" t="s">
        <v>188</v>
      </c>
      <c r="H17" s="20">
        <v>44713</v>
      </c>
      <c r="I17" s="19" t="s">
        <v>189</v>
      </c>
      <c r="J17" s="19" t="s">
        <v>190</v>
      </c>
      <c r="K17" s="19"/>
      <c r="L17" s="19"/>
      <c r="M17" s="19"/>
      <c r="N17" s="15"/>
    </row>
    <row r="18" spans="1:14" s="17" customFormat="1" ht="15.6">
      <c r="A18" s="18" t="s">
        <v>191</v>
      </c>
      <c r="B18" s="19"/>
      <c r="C18" s="19" t="s">
        <v>192</v>
      </c>
      <c r="D18" s="19" t="s">
        <v>113</v>
      </c>
      <c r="E18" s="19" t="s">
        <v>135</v>
      </c>
      <c r="F18" s="19" t="s">
        <v>187</v>
      </c>
      <c r="G18" s="19" t="s">
        <v>188</v>
      </c>
      <c r="H18" s="20">
        <v>44713</v>
      </c>
      <c r="I18" s="19" t="s">
        <v>189</v>
      </c>
      <c r="J18" s="19" t="s">
        <v>190</v>
      </c>
      <c r="K18" s="19">
        <v>115</v>
      </c>
      <c r="L18" s="19"/>
      <c r="M18" s="19"/>
      <c r="N18" s="15"/>
    </row>
    <row r="19" spans="1:14" s="17" customFormat="1" ht="15.6">
      <c r="A19" s="18" t="s">
        <v>193</v>
      </c>
      <c r="B19" s="19"/>
      <c r="C19" s="19" t="s">
        <v>194</v>
      </c>
      <c r="D19" s="19" t="s">
        <v>113</v>
      </c>
      <c r="E19" s="19" t="s">
        <v>135</v>
      </c>
      <c r="F19" s="18" t="s">
        <v>195</v>
      </c>
      <c r="G19" s="19" t="s">
        <v>196</v>
      </c>
      <c r="H19" s="20">
        <v>44774</v>
      </c>
      <c r="I19" s="19"/>
      <c r="J19" s="19"/>
      <c r="K19" s="19"/>
      <c r="L19" s="19"/>
      <c r="M19" s="19"/>
      <c r="N19" s="15"/>
    </row>
    <row r="20" spans="1:14" s="17" customFormat="1" ht="15.6">
      <c r="A20" s="18" t="s">
        <v>197</v>
      </c>
      <c r="B20" s="19"/>
      <c r="C20" s="19" t="s">
        <v>198</v>
      </c>
      <c r="D20" s="19" t="s">
        <v>113</v>
      </c>
      <c r="E20" s="19" t="s">
        <v>135</v>
      </c>
      <c r="F20" s="18" t="s">
        <v>195</v>
      </c>
      <c r="G20" s="19" t="s">
        <v>196</v>
      </c>
      <c r="H20" s="20">
        <v>44774</v>
      </c>
      <c r="I20" s="19"/>
      <c r="J20" s="19"/>
      <c r="K20" s="19"/>
      <c r="L20" s="19"/>
      <c r="M20" s="19"/>
      <c r="N20" s="15"/>
    </row>
    <row r="21" spans="1:14" s="17" customFormat="1" ht="15.6">
      <c r="A21" s="18" t="s">
        <v>199</v>
      </c>
      <c r="B21" s="19"/>
      <c r="C21" s="19" t="s">
        <v>200</v>
      </c>
      <c r="D21" s="19" t="s">
        <v>113</v>
      </c>
      <c r="E21" s="19" t="s">
        <v>135</v>
      </c>
      <c r="F21" s="18" t="s">
        <v>195</v>
      </c>
      <c r="G21" s="19" t="s">
        <v>196</v>
      </c>
      <c r="H21" s="20">
        <v>44774</v>
      </c>
      <c r="I21" s="19"/>
      <c r="J21" s="19"/>
      <c r="K21" s="19"/>
      <c r="L21" s="19"/>
      <c r="M21" s="19"/>
      <c r="N21" s="15"/>
    </row>
    <row r="22" spans="1:14" s="17" customFormat="1" ht="15.6">
      <c r="A22" s="18" t="s">
        <v>201</v>
      </c>
      <c r="B22" s="19"/>
      <c r="C22" s="19" t="s">
        <v>202</v>
      </c>
      <c r="D22" s="19" t="s">
        <v>113</v>
      </c>
      <c r="E22" s="19" t="s">
        <v>135</v>
      </c>
      <c r="F22" s="18" t="s">
        <v>195</v>
      </c>
      <c r="G22" s="19" t="s">
        <v>196</v>
      </c>
      <c r="H22" s="20">
        <v>44774</v>
      </c>
      <c r="I22" s="19"/>
      <c r="J22" s="19"/>
      <c r="K22" s="19"/>
      <c r="L22" s="19"/>
      <c r="M22" s="19"/>
      <c r="N22" s="15"/>
    </row>
    <row r="23" spans="1:14" s="17" customFormat="1" ht="15.6">
      <c r="A23" s="18" t="s">
        <v>203</v>
      </c>
      <c r="B23" s="19"/>
      <c r="C23" s="19" t="s">
        <v>204</v>
      </c>
      <c r="D23" s="19" t="s">
        <v>113</v>
      </c>
      <c r="E23" s="19" t="s">
        <v>135</v>
      </c>
      <c r="F23" s="18" t="s">
        <v>195</v>
      </c>
      <c r="G23" s="19" t="s">
        <v>196</v>
      </c>
      <c r="H23" s="20">
        <v>44774</v>
      </c>
      <c r="I23" s="19"/>
      <c r="J23" s="19"/>
      <c r="K23" s="19"/>
      <c r="L23" s="19"/>
      <c r="M23" s="19"/>
      <c r="N23" s="15"/>
    </row>
    <row r="24" spans="1:14" s="17" customFormat="1" ht="15.6">
      <c r="A24" s="18" t="s">
        <v>205</v>
      </c>
      <c r="B24" s="19"/>
      <c r="C24" s="19" t="s">
        <v>206</v>
      </c>
      <c r="D24" s="19" t="s">
        <v>113</v>
      </c>
      <c r="E24" s="19" t="s">
        <v>135</v>
      </c>
      <c r="F24" s="18" t="s">
        <v>195</v>
      </c>
      <c r="G24" s="19" t="s">
        <v>196</v>
      </c>
      <c r="H24" s="20">
        <v>44774</v>
      </c>
      <c r="I24" s="19"/>
      <c r="J24" s="19"/>
      <c r="K24" s="19"/>
      <c r="L24" s="19"/>
      <c r="M24" s="19"/>
      <c r="N24" s="15"/>
    </row>
    <row r="25" spans="1:14" s="17" customFormat="1" ht="15.6">
      <c r="A25" s="18" t="s">
        <v>207</v>
      </c>
      <c r="B25" s="19"/>
      <c r="C25" s="19" t="s">
        <v>208</v>
      </c>
      <c r="D25" s="19" t="s">
        <v>147</v>
      </c>
      <c r="E25" s="19" t="s">
        <v>209</v>
      </c>
      <c r="F25" s="18" t="s">
        <v>210</v>
      </c>
      <c r="G25" s="19" t="s">
        <v>211</v>
      </c>
      <c r="H25" s="20">
        <v>44805</v>
      </c>
      <c r="I25" s="19" t="s">
        <v>160</v>
      </c>
      <c r="J25" s="19"/>
      <c r="K25" s="19"/>
      <c r="L25" s="19"/>
      <c r="M25" s="19"/>
      <c r="N25" s="15"/>
    </row>
    <row r="26" spans="1:14" s="17" customFormat="1" ht="15.6">
      <c r="A26" s="19" t="s">
        <v>132</v>
      </c>
      <c r="B26" s="19"/>
      <c r="C26" s="19" t="s">
        <v>212</v>
      </c>
      <c r="D26" s="19" t="s">
        <v>147</v>
      </c>
      <c r="E26" s="19" t="s">
        <v>209</v>
      </c>
      <c r="F26" s="19"/>
      <c r="G26" s="19" t="s">
        <v>213</v>
      </c>
      <c r="H26" s="20">
        <v>44805</v>
      </c>
      <c r="I26" s="19"/>
      <c r="J26" s="19" t="s">
        <v>19</v>
      </c>
      <c r="K26" s="19">
        <v>100000</v>
      </c>
      <c r="L26" s="19">
        <v>68</v>
      </c>
      <c r="M26" s="19"/>
      <c r="N26" s="15"/>
    </row>
    <row r="27" spans="1:14" s="17" customFormat="1" ht="15.6">
      <c r="A27" s="18" t="s">
        <v>214</v>
      </c>
      <c r="B27" s="19"/>
      <c r="C27" s="19" t="s">
        <v>215</v>
      </c>
      <c r="D27" s="19" t="s">
        <v>147</v>
      </c>
      <c r="E27" s="19" t="s">
        <v>209</v>
      </c>
      <c r="F27" s="19" t="s">
        <v>216</v>
      </c>
      <c r="G27" s="19" t="s">
        <v>217</v>
      </c>
      <c r="H27" s="20">
        <v>44835</v>
      </c>
      <c r="I27" s="19" t="s">
        <v>160</v>
      </c>
      <c r="J27" s="19" t="s">
        <v>153</v>
      </c>
      <c r="K27" s="19"/>
      <c r="L27" s="19"/>
      <c r="M27" s="19"/>
      <c r="N27" s="15"/>
    </row>
    <row r="28" spans="1:14" s="17" customFormat="1" ht="15.6">
      <c r="A28" s="18" t="s">
        <v>218</v>
      </c>
      <c r="B28" s="19"/>
      <c r="C28" s="19" t="s">
        <v>219</v>
      </c>
      <c r="D28" s="19" t="s">
        <v>147</v>
      </c>
      <c r="E28" s="19" t="s">
        <v>209</v>
      </c>
      <c r="F28" s="18" t="s">
        <v>210</v>
      </c>
      <c r="G28" s="19" t="s">
        <v>211</v>
      </c>
      <c r="H28" s="20">
        <v>44853</v>
      </c>
      <c r="I28" s="19" t="s">
        <v>220</v>
      </c>
      <c r="J28" s="19" t="s">
        <v>153</v>
      </c>
      <c r="K28" s="19"/>
      <c r="L28" s="19"/>
      <c r="M28" s="19"/>
      <c r="N28" s="15"/>
    </row>
    <row r="29" spans="1:14" s="17" customFormat="1" ht="15.6">
      <c r="A29" s="18" t="s">
        <v>221</v>
      </c>
      <c r="B29" s="19"/>
      <c r="C29" s="19" t="s">
        <v>222</v>
      </c>
      <c r="D29" s="19" t="s">
        <v>147</v>
      </c>
      <c r="E29" s="19" t="s">
        <v>209</v>
      </c>
      <c r="F29" s="18" t="s">
        <v>210</v>
      </c>
      <c r="G29" s="19" t="s">
        <v>211</v>
      </c>
      <c r="H29" s="20">
        <v>44853</v>
      </c>
      <c r="I29" s="19"/>
      <c r="J29" s="19" t="s">
        <v>153</v>
      </c>
      <c r="K29" s="19"/>
      <c r="L29" s="19"/>
      <c r="M29" s="19"/>
      <c r="N29" s="15"/>
    </row>
    <row r="30" spans="1:14" s="17" customFormat="1" ht="15.6">
      <c r="A30" s="19" t="s">
        <v>223</v>
      </c>
      <c r="B30" s="19"/>
      <c r="C30" s="19" t="s">
        <v>224</v>
      </c>
      <c r="D30" s="19" t="s">
        <v>147</v>
      </c>
      <c r="E30" s="19" t="s">
        <v>209</v>
      </c>
      <c r="F30" s="18" t="s">
        <v>167</v>
      </c>
      <c r="G30" s="19" t="s">
        <v>225</v>
      </c>
      <c r="H30" s="20">
        <v>44866</v>
      </c>
      <c r="I30" s="19"/>
      <c r="J30" s="19"/>
      <c r="K30" s="19"/>
      <c r="L30" s="19"/>
      <c r="M30" s="19"/>
      <c r="N30" s="15"/>
    </row>
    <row r="31" spans="1:14" s="17" customFormat="1" ht="15.6">
      <c r="A31" s="18" t="s">
        <v>226</v>
      </c>
      <c r="B31" s="19"/>
      <c r="C31" s="19" t="s">
        <v>227</v>
      </c>
      <c r="D31" s="19" t="s">
        <v>147</v>
      </c>
      <c r="E31" s="19" t="s">
        <v>209</v>
      </c>
      <c r="F31" s="19"/>
      <c r="G31" s="19" t="s">
        <v>228</v>
      </c>
      <c r="H31" s="20">
        <v>44866</v>
      </c>
      <c r="I31" s="19"/>
      <c r="J31" s="19"/>
      <c r="K31" s="19"/>
      <c r="L31" s="19"/>
      <c r="M31" s="19"/>
      <c r="N31" s="15"/>
    </row>
    <row r="32" spans="1:14" s="17" customFormat="1" ht="15.6">
      <c r="A32" s="18" t="s">
        <v>229</v>
      </c>
      <c r="B32" s="15"/>
      <c r="C32" s="15" t="s">
        <v>230</v>
      </c>
      <c r="D32" s="15" t="s">
        <v>113</v>
      </c>
      <c r="E32" s="15" t="s">
        <v>231</v>
      </c>
      <c r="F32" s="19"/>
      <c r="G32" s="19" t="s">
        <v>232</v>
      </c>
      <c r="H32" s="20">
        <v>44717</v>
      </c>
      <c r="I32" s="19" t="s">
        <v>189</v>
      </c>
      <c r="J32" s="19"/>
      <c r="K32" s="19"/>
      <c r="L32" s="19"/>
      <c r="M32" s="19"/>
      <c r="N32" s="15"/>
    </row>
    <row r="33" spans="1:14" s="17" customFormat="1" ht="15.6">
      <c r="A33" s="19" t="s">
        <v>233</v>
      </c>
      <c r="B33" s="19"/>
      <c r="C33" s="19" t="s">
        <v>234</v>
      </c>
      <c r="D33" s="19" t="s">
        <v>113</v>
      </c>
      <c r="E33" s="19" t="s">
        <v>235</v>
      </c>
      <c r="F33" s="19" t="s">
        <v>236</v>
      </c>
      <c r="G33" s="19" t="s">
        <v>237</v>
      </c>
      <c r="H33" s="20">
        <v>44652</v>
      </c>
      <c r="I33" s="19"/>
      <c r="J33" s="19"/>
      <c r="K33" s="19"/>
      <c r="L33" s="19"/>
      <c r="M33" s="19"/>
      <c r="N33" s="15"/>
    </row>
    <row r="34" spans="1:14" s="17" customFormat="1" ht="15.6">
      <c r="A34" s="19" t="s">
        <v>238</v>
      </c>
      <c r="B34" s="19"/>
      <c r="C34" s="19" t="s">
        <v>239</v>
      </c>
      <c r="D34" s="19" t="s">
        <v>113</v>
      </c>
      <c r="E34" s="19" t="s">
        <v>235</v>
      </c>
      <c r="F34" s="19" t="s">
        <v>236</v>
      </c>
      <c r="G34" s="19" t="s">
        <v>237</v>
      </c>
      <c r="H34" s="20">
        <v>44652</v>
      </c>
      <c r="I34" s="19"/>
      <c r="J34" s="19"/>
      <c r="K34" s="19"/>
      <c r="L34" s="19"/>
      <c r="M34" s="19"/>
      <c r="N34" s="15"/>
    </row>
    <row r="35" spans="1:14" s="17" customFormat="1" ht="15.6">
      <c r="A35" s="19" t="s">
        <v>240</v>
      </c>
      <c r="B35" s="19"/>
      <c r="C35" s="19" t="s">
        <v>241</v>
      </c>
      <c r="D35" s="19" t="s">
        <v>113</v>
      </c>
      <c r="E35" s="19" t="s">
        <v>235</v>
      </c>
      <c r="F35" s="19" t="s">
        <v>236</v>
      </c>
      <c r="G35" s="19" t="s">
        <v>237</v>
      </c>
      <c r="H35" s="20">
        <v>44652</v>
      </c>
      <c r="I35" s="19"/>
      <c r="J35" s="19"/>
      <c r="K35" s="19"/>
      <c r="L35" s="19"/>
      <c r="M35" s="19"/>
      <c r="N35" s="15"/>
    </row>
    <row r="36" spans="1:14" s="17" customFormat="1" ht="15.6">
      <c r="A36" s="19" t="s">
        <v>242</v>
      </c>
      <c r="B36" s="19"/>
      <c r="C36" s="19" t="s">
        <v>243</v>
      </c>
      <c r="D36" s="19" t="s">
        <v>113</v>
      </c>
      <c r="E36" s="19" t="s">
        <v>235</v>
      </c>
      <c r="F36" s="19" t="s">
        <v>236</v>
      </c>
      <c r="G36" s="19" t="s">
        <v>237</v>
      </c>
      <c r="H36" s="20">
        <v>44652</v>
      </c>
      <c r="I36" s="19"/>
      <c r="J36" s="19"/>
      <c r="K36" s="19"/>
      <c r="L36" s="19"/>
      <c r="M36" s="19"/>
      <c r="N36" s="15"/>
    </row>
    <row r="37" spans="1:14" s="17" customFormat="1" ht="15.6">
      <c r="A37" s="19" t="s">
        <v>244</v>
      </c>
      <c r="B37" s="19"/>
      <c r="C37" s="19" t="s">
        <v>245</v>
      </c>
      <c r="D37" s="19" t="s">
        <v>113</v>
      </c>
      <c r="E37" s="19" t="s">
        <v>235</v>
      </c>
      <c r="F37" s="19" t="s">
        <v>236</v>
      </c>
      <c r="G37" s="19" t="s">
        <v>237</v>
      </c>
      <c r="H37" s="20">
        <v>44652</v>
      </c>
      <c r="I37" s="19"/>
      <c r="J37" s="19"/>
      <c r="K37" s="19"/>
      <c r="L37" s="19"/>
      <c r="M37" s="19"/>
      <c r="N37" s="15"/>
    </row>
    <row r="38" spans="1:14" s="17" customFormat="1" ht="15.6">
      <c r="A38" s="19" t="s">
        <v>246</v>
      </c>
      <c r="B38" s="19"/>
      <c r="C38" s="19" t="s">
        <v>247</v>
      </c>
      <c r="D38" s="19" t="s">
        <v>113</v>
      </c>
      <c r="E38" s="19" t="s">
        <v>235</v>
      </c>
      <c r="F38" s="19" t="s">
        <v>236</v>
      </c>
      <c r="G38" s="19" t="s">
        <v>237</v>
      </c>
      <c r="H38" s="20">
        <v>44652</v>
      </c>
      <c r="I38" s="19"/>
      <c r="J38" s="19"/>
      <c r="K38" s="19"/>
      <c r="L38" s="19"/>
      <c r="M38" s="19"/>
      <c r="N38" s="15"/>
    </row>
    <row r="39" spans="1:14" s="17" customFormat="1" ht="15.6">
      <c r="A39" s="19" t="s">
        <v>248</v>
      </c>
      <c r="B39" s="19"/>
      <c r="C39" s="19" t="s">
        <v>249</v>
      </c>
      <c r="D39" s="19" t="s">
        <v>113</v>
      </c>
      <c r="E39" s="19" t="s">
        <v>235</v>
      </c>
      <c r="F39" s="19" t="s">
        <v>236</v>
      </c>
      <c r="G39" s="19" t="s">
        <v>237</v>
      </c>
      <c r="H39" s="20">
        <v>44652</v>
      </c>
      <c r="I39" s="19"/>
      <c r="J39" s="19"/>
      <c r="K39" s="19"/>
      <c r="L39" s="19"/>
      <c r="M39" s="19"/>
      <c r="N39" s="15"/>
    </row>
    <row r="40" spans="1:14" s="17" customFormat="1" ht="15.6">
      <c r="A40" s="19" t="s">
        <v>250</v>
      </c>
      <c r="B40" s="19"/>
      <c r="C40" s="19" t="s">
        <v>251</v>
      </c>
      <c r="D40" s="19" t="s">
        <v>113</v>
      </c>
      <c r="E40" s="19" t="s">
        <v>235</v>
      </c>
      <c r="F40" s="19" t="s">
        <v>236</v>
      </c>
      <c r="G40" s="19" t="s">
        <v>237</v>
      </c>
      <c r="H40" s="20">
        <v>44652</v>
      </c>
      <c r="I40" s="19"/>
      <c r="J40" s="19"/>
      <c r="K40" s="19"/>
      <c r="L40" s="19"/>
      <c r="M40" s="19"/>
      <c r="N40" s="15"/>
    </row>
    <row r="41" spans="1:14" s="17" customFormat="1" ht="15.6">
      <c r="A41" s="19" t="s">
        <v>252</v>
      </c>
      <c r="B41" s="19"/>
      <c r="C41" s="19" t="s">
        <v>253</v>
      </c>
      <c r="D41" s="19" t="s">
        <v>113</v>
      </c>
      <c r="E41" s="19" t="s">
        <v>235</v>
      </c>
      <c r="F41" s="19" t="s">
        <v>236</v>
      </c>
      <c r="G41" s="19" t="s">
        <v>237</v>
      </c>
      <c r="H41" s="20">
        <v>44652</v>
      </c>
      <c r="I41" s="19"/>
      <c r="J41" s="19"/>
      <c r="K41" s="19"/>
      <c r="L41" s="19"/>
      <c r="M41" s="19"/>
      <c r="N41" s="15"/>
    </row>
    <row r="42" spans="1:14" s="17" customFormat="1" ht="15.6">
      <c r="A42" s="19" t="s">
        <v>254</v>
      </c>
      <c r="B42" s="19"/>
      <c r="C42" s="19" t="s">
        <v>255</v>
      </c>
      <c r="D42" s="19" t="s">
        <v>113</v>
      </c>
      <c r="E42" s="19" t="s">
        <v>235</v>
      </c>
      <c r="F42" s="19" t="s">
        <v>236</v>
      </c>
      <c r="G42" s="19" t="s">
        <v>237</v>
      </c>
      <c r="H42" s="20">
        <v>44652</v>
      </c>
      <c r="I42" s="19"/>
      <c r="J42" s="19"/>
      <c r="K42" s="19"/>
      <c r="L42" s="19"/>
      <c r="M42" s="19"/>
      <c r="N42" s="15"/>
    </row>
    <row r="43" spans="1:14" s="17" customFormat="1" ht="15.6">
      <c r="A43" s="19" t="s">
        <v>256</v>
      </c>
      <c r="B43" s="19"/>
      <c r="C43" s="19" t="s">
        <v>257</v>
      </c>
      <c r="D43" s="19" t="s">
        <v>113</v>
      </c>
      <c r="E43" s="19" t="s">
        <v>235</v>
      </c>
      <c r="F43" s="19" t="s">
        <v>236</v>
      </c>
      <c r="G43" s="19" t="s">
        <v>237</v>
      </c>
      <c r="H43" s="20">
        <v>44652</v>
      </c>
      <c r="I43" s="19"/>
      <c r="J43" s="19"/>
      <c r="K43" s="19"/>
      <c r="L43" s="19"/>
      <c r="M43" s="19"/>
      <c r="N43" s="15"/>
    </row>
    <row r="44" spans="1:14" s="17" customFormat="1" ht="15.6">
      <c r="A44" s="18" t="s">
        <v>258</v>
      </c>
      <c r="B44" s="18" t="s">
        <v>259</v>
      </c>
      <c r="C44" s="19" t="s">
        <v>260</v>
      </c>
      <c r="D44" s="19" t="s">
        <v>113</v>
      </c>
      <c r="E44" s="19" t="s">
        <v>235</v>
      </c>
      <c r="F44" s="19" t="s">
        <v>236</v>
      </c>
      <c r="G44" s="19" t="s">
        <v>261</v>
      </c>
      <c r="H44" s="20">
        <v>44866</v>
      </c>
      <c r="I44" s="19"/>
      <c r="J44" s="19"/>
      <c r="K44" s="19"/>
      <c r="L44" s="19"/>
      <c r="M44" s="19"/>
      <c r="N44" s="15"/>
    </row>
    <row r="45" spans="1:14" s="17" customFormat="1" ht="15.6">
      <c r="A45" s="18" t="s">
        <v>262</v>
      </c>
      <c r="B45" s="19"/>
      <c r="C45" s="19" t="s">
        <v>263</v>
      </c>
      <c r="D45" s="19" t="s">
        <v>113</v>
      </c>
      <c r="E45" s="19" t="s">
        <v>235</v>
      </c>
      <c r="F45" s="19" t="s">
        <v>236</v>
      </c>
      <c r="G45" s="19" t="s">
        <v>261</v>
      </c>
      <c r="H45" s="20">
        <v>44866</v>
      </c>
      <c r="I45" s="19"/>
      <c r="J45" s="19"/>
      <c r="K45" s="19"/>
      <c r="L45" s="19"/>
      <c r="M45" s="19"/>
      <c r="N45" s="15"/>
    </row>
    <row r="46" spans="1:14" s="17" customFormat="1" ht="15.6">
      <c r="A46" s="18" t="s">
        <v>264</v>
      </c>
      <c r="B46" s="19"/>
      <c r="C46" s="19" t="s">
        <v>249</v>
      </c>
      <c r="D46" s="19" t="s">
        <v>113</v>
      </c>
      <c r="E46" s="19" t="s">
        <v>235</v>
      </c>
      <c r="F46" s="19" t="s">
        <v>236</v>
      </c>
      <c r="G46" s="19" t="s">
        <v>265</v>
      </c>
      <c r="H46" s="20">
        <v>44866</v>
      </c>
      <c r="I46" s="19"/>
      <c r="J46" s="19"/>
      <c r="K46" s="19"/>
      <c r="L46" s="19"/>
      <c r="M46" s="19"/>
      <c r="N46" s="15"/>
    </row>
    <row r="47" spans="1:14" s="17" customFormat="1" ht="15.6">
      <c r="A47" s="18" t="s">
        <v>266</v>
      </c>
      <c r="B47" s="19"/>
      <c r="C47" s="19" t="s">
        <v>267</v>
      </c>
      <c r="D47" s="19" t="s">
        <v>113</v>
      </c>
      <c r="E47" s="19" t="s">
        <v>235</v>
      </c>
      <c r="F47" s="19" t="s">
        <v>236</v>
      </c>
      <c r="G47" s="19" t="s">
        <v>268</v>
      </c>
      <c r="H47" s="20">
        <v>44866</v>
      </c>
      <c r="I47" s="19" t="s">
        <v>160</v>
      </c>
      <c r="J47" s="19"/>
      <c r="K47" s="19"/>
      <c r="L47" s="19"/>
      <c r="M47" s="19"/>
      <c r="N47" s="15"/>
    </row>
    <row r="48" spans="1:14" s="17" customFormat="1" ht="15.6">
      <c r="A48" s="18" t="s">
        <v>269</v>
      </c>
      <c r="B48" s="19"/>
      <c r="C48" s="19" t="s">
        <v>270</v>
      </c>
      <c r="D48" s="19" t="s">
        <v>113</v>
      </c>
      <c r="E48" s="19" t="s">
        <v>235</v>
      </c>
      <c r="F48" s="19" t="s">
        <v>236</v>
      </c>
      <c r="G48" s="19" t="s">
        <v>265</v>
      </c>
      <c r="H48" s="20">
        <v>44866</v>
      </c>
      <c r="I48" s="19"/>
      <c r="J48" s="19"/>
      <c r="K48" s="19"/>
      <c r="L48" s="19"/>
      <c r="M48" s="19"/>
      <c r="N48" s="15"/>
    </row>
    <row r="49" spans="1:14" s="17" customFormat="1" ht="15.6">
      <c r="A49" s="18" t="s">
        <v>271</v>
      </c>
      <c r="B49" s="19"/>
      <c r="C49" s="19" t="s">
        <v>272</v>
      </c>
      <c r="D49" s="19" t="s">
        <v>147</v>
      </c>
      <c r="E49" s="19" t="s">
        <v>235</v>
      </c>
      <c r="F49" s="19" t="s">
        <v>236</v>
      </c>
      <c r="G49" s="19" t="s">
        <v>268</v>
      </c>
      <c r="H49" s="20">
        <v>44805</v>
      </c>
      <c r="I49" s="19"/>
      <c r="J49" s="19"/>
      <c r="K49" s="19"/>
      <c r="L49" s="19"/>
      <c r="M49" s="19"/>
      <c r="N49" s="15"/>
    </row>
    <row r="50" spans="1:14" s="17" customFormat="1" ht="15.6">
      <c r="A50" s="18" t="s">
        <v>273</v>
      </c>
      <c r="B50" s="19"/>
      <c r="C50" s="19" t="s">
        <v>274</v>
      </c>
      <c r="D50" s="19" t="s">
        <v>147</v>
      </c>
      <c r="E50" s="19" t="s">
        <v>235</v>
      </c>
      <c r="F50" s="19" t="s">
        <v>236</v>
      </c>
      <c r="G50" s="19" t="s">
        <v>268</v>
      </c>
      <c r="H50" s="20">
        <v>44805</v>
      </c>
      <c r="I50" s="19"/>
      <c r="J50" s="19"/>
      <c r="K50" s="19"/>
      <c r="L50" s="19"/>
      <c r="M50" s="19"/>
      <c r="N50" s="15"/>
    </row>
    <row r="51" spans="1:14" s="17" customFormat="1" ht="15.6">
      <c r="A51" s="18" t="s">
        <v>275</v>
      </c>
      <c r="B51" s="19"/>
      <c r="C51" s="19" t="s">
        <v>270</v>
      </c>
      <c r="D51" s="19" t="s">
        <v>147</v>
      </c>
      <c r="E51" s="19" t="s">
        <v>235</v>
      </c>
      <c r="F51" s="19" t="s">
        <v>236</v>
      </c>
      <c r="G51" s="19" t="s">
        <v>268</v>
      </c>
      <c r="H51" s="20">
        <v>44805</v>
      </c>
      <c r="I51" s="19"/>
      <c r="J51" s="19"/>
      <c r="K51" s="19"/>
      <c r="L51" s="19"/>
      <c r="M51" s="19"/>
      <c r="N51" s="15"/>
    </row>
    <row r="52" spans="1:14" s="17" customFormat="1" ht="15.6">
      <c r="A52" s="18" t="s">
        <v>276</v>
      </c>
      <c r="B52" s="19"/>
      <c r="C52" s="19" t="s">
        <v>277</v>
      </c>
      <c r="D52" s="19" t="s">
        <v>147</v>
      </c>
      <c r="E52" s="19" t="s">
        <v>235</v>
      </c>
      <c r="F52" s="19" t="s">
        <v>236</v>
      </c>
      <c r="G52" s="19" t="s">
        <v>268</v>
      </c>
      <c r="H52" s="20">
        <v>44805</v>
      </c>
      <c r="I52" s="19"/>
      <c r="J52" s="19"/>
      <c r="K52" s="19"/>
      <c r="L52" s="19"/>
      <c r="M52" s="19"/>
      <c r="N52" s="15"/>
    </row>
    <row r="53" spans="1:14" s="17" customFormat="1" ht="15.6">
      <c r="A53" s="18" t="s">
        <v>278</v>
      </c>
      <c r="B53" s="19"/>
      <c r="C53" s="19" t="s">
        <v>279</v>
      </c>
      <c r="D53" s="19" t="s">
        <v>113</v>
      </c>
      <c r="E53" s="19" t="s">
        <v>280</v>
      </c>
      <c r="F53" s="19"/>
      <c r="G53" s="19" t="s">
        <v>281</v>
      </c>
      <c r="H53" s="20">
        <v>44717</v>
      </c>
      <c r="I53" s="19"/>
      <c r="J53" s="19"/>
      <c r="K53" s="19"/>
      <c r="L53" s="19">
        <v>60</v>
      </c>
      <c r="M53" s="19"/>
      <c r="N53" s="15"/>
    </row>
    <row r="54" spans="1:14" s="17" customFormat="1" ht="15.6">
      <c r="A54" s="18" t="s">
        <v>282</v>
      </c>
      <c r="B54" s="19"/>
      <c r="C54" s="19" t="s">
        <v>283</v>
      </c>
      <c r="D54" s="19" t="s">
        <v>113</v>
      </c>
      <c r="E54" s="19" t="s">
        <v>280</v>
      </c>
      <c r="F54" s="19" t="s">
        <v>141</v>
      </c>
      <c r="G54" s="19" t="s">
        <v>284</v>
      </c>
      <c r="H54" s="20">
        <v>44743</v>
      </c>
      <c r="I54" s="19"/>
      <c r="J54" s="19"/>
      <c r="K54" s="19"/>
      <c r="L54" s="19">
        <v>66</v>
      </c>
      <c r="M54" s="18" t="s">
        <v>285</v>
      </c>
      <c r="N54" s="15"/>
    </row>
    <row r="55" spans="1:14" s="17" customFormat="1" ht="15.6">
      <c r="A55" s="18" t="s">
        <v>286</v>
      </c>
      <c r="B55" s="18"/>
      <c r="C55" s="19" t="s">
        <v>287</v>
      </c>
      <c r="D55" s="19" t="s">
        <v>147</v>
      </c>
      <c r="E55" s="19" t="s">
        <v>288</v>
      </c>
      <c r="F55" s="19" t="s">
        <v>289</v>
      </c>
      <c r="G55" s="19" t="s">
        <v>290</v>
      </c>
      <c r="H55" s="20">
        <v>44805</v>
      </c>
      <c r="I55" s="19"/>
      <c r="J55" s="19"/>
      <c r="K55" s="19"/>
      <c r="L55" s="19"/>
      <c r="M55" s="19" t="s">
        <v>291</v>
      </c>
      <c r="N55" s="19"/>
    </row>
    <row r="56" spans="1:14" s="17" customFormat="1" ht="15.6">
      <c r="A56" s="19" t="s">
        <v>292</v>
      </c>
      <c r="B56" s="19"/>
      <c r="C56" s="19" t="s">
        <v>293</v>
      </c>
      <c r="D56" s="19" t="s">
        <v>113</v>
      </c>
      <c r="E56" s="19" t="s">
        <v>128</v>
      </c>
      <c r="F56" s="19" t="s">
        <v>294</v>
      </c>
      <c r="G56" s="19" t="s">
        <v>281</v>
      </c>
      <c r="H56" s="20">
        <v>44774</v>
      </c>
      <c r="I56" s="19"/>
      <c r="J56" s="19" t="s">
        <v>295</v>
      </c>
      <c r="K56" s="19">
        <v>50</v>
      </c>
      <c r="L56" s="19"/>
      <c r="M56" s="19"/>
      <c r="N56" s="15"/>
    </row>
    <row r="57" spans="1:14" s="17" customFormat="1" ht="15.6">
      <c r="A57" s="18" t="s">
        <v>296</v>
      </c>
      <c r="B57" s="18"/>
      <c r="C57" s="18" t="s">
        <v>297</v>
      </c>
      <c r="D57" s="18" t="s">
        <v>113</v>
      </c>
      <c r="E57" s="18" t="s">
        <v>298</v>
      </c>
      <c r="F57" s="18"/>
      <c r="G57" s="19" t="s">
        <v>299</v>
      </c>
      <c r="H57" s="20">
        <v>44713</v>
      </c>
      <c r="I57" s="19"/>
      <c r="J57" s="19"/>
      <c r="K57" s="19"/>
      <c r="L57" s="19"/>
      <c r="M57" s="19" t="s">
        <v>300</v>
      </c>
      <c r="N57" s="15"/>
    </row>
  </sheetData>
  <phoneticPr fontId="1" type="noConversion"/>
  <conditionalFormatting sqref="A1:B1">
    <cfRule type="duplicateValues" dxfId="20" priority="4"/>
  </conditionalFormatting>
  <conditionalFormatting sqref="A1:C1">
    <cfRule type="duplicateValues" dxfId="19" priority="5"/>
    <cfRule type="duplicateValues" dxfId="18" priority="6"/>
    <cfRule type="duplicateValues" dxfId="17" priority="7"/>
    <cfRule type="duplicateValues" dxfId="16" priority="8"/>
    <cfRule type="duplicateValues" dxfId="15" priority="9"/>
  </conditionalFormatting>
  <conditionalFormatting sqref="B2:B21 B23 B25:B29 B31:B32 B34:B38 B40:B41">
    <cfRule type="duplicateValues" dxfId="14" priority="2"/>
  </conditionalFormatting>
  <conditionalFormatting sqref="B22">
    <cfRule type="duplicateValues" dxfId="13" priority="1"/>
  </conditionalFormatting>
  <conditionalFormatting sqref="B43:B57">
    <cfRule type="duplicateValues" dxfId="12" priority="3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0"/>
  <sheetViews>
    <sheetView topLeftCell="A4" workbookViewId="0">
      <selection activeCell="I18" sqref="I18"/>
    </sheetView>
  </sheetViews>
  <sheetFormatPr defaultColWidth="8.89453125" defaultRowHeight="20.399999999999999"/>
  <cols>
    <col min="1" max="7" width="8.89453125" style="4"/>
    <col min="8" max="8" width="15.20703125" style="4" customWidth="1"/>
    <col min="9" max="16384" width="8.89453125" style="4"/>
  </cols>
  <sheetData>
    <row r="1" spans="1:15" s="10" customFormat="1" ht="20.100000000000001">
      <c r="A1" s="9" t="s">
        <v>0</v>
      </c>
      <c r="B1" s="9" t="s">
        <v>29</v>
      </c>
      <c r="C1" s="9" t="s">
        <v>6</v>
      </c>
      <c r="D1" s="9" t="s">
        <v>52</v>
      </c>
      <c r="E1" s="9" t="s">
        <v>16</v>
      </c>
      <c r="F1" s="9" t="s">
        <v>17</v>
      </c>
      <c r="G1" s="9" t="s">
        <v>53</v>
      </c>
      <c r="H1" s="9" t="s">
        <v>54</v>
      </c>
      <c r="I1" s="9" t="s">
        <v>18</v>
      </c>
      <c r="J1" s="9" t="s">
        <v>19</v>
      </c>
      <c r="K1" s="9" t="s">
        <v>55</v>
      </c>
      <c r="L1" s="9" t="s">
        <v>56</v>
      </c>
      <c r="M1" s="9" t="s">
        <v>20</v>
      </c>
      <c r="N1" s="9" t="s">
        <v>57</v>
      </c>
      <c r="O1" s="9"/>
    </row>
    <row r="2" spans="1:15" s="25" customFormat="1" ht="18.3">
      <c r="A2" s="25" t="s">
        <v>354</v>
      </c>
      <c r="B2" s="25" t="s">
        <v>355</v>
      </c>
      <c r="C2" s="25" t="s">
        <v>356</v>
      </c>
      <c r="D2" s="25" t="s">
        <v>113</v>
      </c>
      <c r="E2" s="25" t="s">
        <v>121</v>
      </c>
      <c r="F2" s="25" t="s">
        <v>357</v>
      </c>
      <c r="G2" s="25" t="s">
        <v>358</v>
      </c>
      <c r="H2" s="26">
        <v>45017</v>
      </c>
    </row>
    <row r="3" spans="1:15" s="25" customFormat="1" ht="18.3">
      <c r="A3" s="25" t="s">
        <v>359</v>
      </c>
      <c r="C3" s="25" t="s">
        <v>360</v>
      </c>
      <c r="D3" s="25" t="s">
        <v>113</v>
      </c>
      <c r="E3" s="25" t="s">
        <v>121</v>
      </c>
      <c r="F3" s="25" t="s">
        <v>361</v>
      </c>
      <c r="G3" s="25" t="s">
        <v>362</v>
      </c>
      <c r="H3" s="26">
        <v>45017</v>
      </c>
    </row>
    <row r="4" spans="1:15" s="25" customFormat="1" ht="18.3">
      <c r="A4" s="25" t="s">
        <v>363</v>
      </c>
      <c r="B4" s="25" t="s">
        <v>364</v>
      </c>
      <c r="C4" s="25" t="s">
        <v>365</v>
      </c>
      <c r="D4" s="25" t="s">
        <v>113</v>
      </c>
      <c r="E4" s="25" t="s">
        <v>121</v>
      </c>
      <c r="F4" s="25" t="s">
        <v>357</v>
      </c>
      <c r="G4" s="25" t="s">
        <v>366</v>
      </c>
      <c r="H4" s="26">
        <v>45047</v>
      </c>
    </row>
    <row r="5" spans="1:15" s="25" customFormat="1" ht="18.3">
      <c r="A5" s="25" t="s">
        <v>367</v>
      </c>
      <c r="C5" s="25" t="s">
        <v>368</v>
      </c>
      <c r="D5" s="25" t="s">
        <v>305</v>
      </c>
      <c r="E5" s="25" t="s">
        <v>369</v>
      </c>
      <c r="F5" s="25" t="s">
        <v>370</v>
      </c>
      <c r="G5" s="25" t="s">
        <v>371</v>
      </c>
      <c r="H5" s="26">
        <v>45200</v>
      </c>
      <c r="J5" s="25" t="s">
        <v>372</v>
      </c>
      <c r="M5" s="25" t="s">
        <v>373</v>
      </c>
      <c r="O5" s="26"/>
    </row>
    <row r="6" spans="1:15" s="25" customFormat="1" ht="18.3">
      <c r="A6" s="25" t="s">
        <v>164</v>
      </c>
      <c r="C6" s="25" t="s">
        <v>165</v>
      </c>
      <c r="D6" s="25" t="s">
        <v>113</v>
      </c>
      <c r="E6" s="25" t="s">
        <v>166</v>
      </c>
      <c r="F6" s="25" t="s">
        <v>167</v>
      </c>
      <c r="G6" s="25" t="s">
        <v>374</v>
      </c>
      <c r="H6" s="26">
        <v>44986</v>
      </c>
    </row>
    <row r="7" spans="1:15" s="25" customFormat="1" ht="18.3">
      <c r="A7" s="25" t="s">
        <v>169</v>
      </c>
      <c r="C7" s="25" t="s">
        <v>170</v>
      </c>
      <c r="D7" s="25" t="s">
        <v>113</v>
      </c>
      <c r="E7" s="25" t="s">
        <v>166</v>
      </c>
      <c r="F7" s="25" t="s">
        <v>167</v>
      </c>
      <c r="G7" s="25" t="s">
        <v>375</v>
      </c>
      <c r="H7" s="26">
        <v>45139</v>
      </c>
    </row>
    <row r="8" spans="1:15" s="25" customFormat="1" ht="18.3">
      <c r="A8" s="25" t="s">
        <v>376</v>
      </c>
      <c r="C8" s="25" t="s">
        <v>377</v>
      </c>
      <c r="D8" s="25" t="s">
        <v>305</v>
      </c>
      <c r="E8" s="25" t="s">
        <v>306</v>
      </c>
      <c r="F8" s="25" t="s">
        <v>378</v>
      </c>
      <c r="G8" s="25" t="s">
        <v>379</v>
      </c>
      <c r="H8" s="26">
        <v>45170</v>
      </c>
    </row>
    <row r="9" spans="1:15" s="25" customFormat="1" ht="18.3">
      <c r="A9" s="25" t="s">
        <v>178</v>
      </c>
      <c r="B9" s="25" t="s">
        <v>380</v>
      </c>
      <c r="C9" s="25" t="s">
        <v>309</v>
      </c>
      <c r="D9" s="25" t="s">
        <v>305</v>
      </c>
      <c r="E9" s="25" t="s">
        <v>306</v>
      </c>
      <c r="F9" s="25" t="s">
        <v>378</v>
      </c>
      <c r="G9" s="25" t="s">
        <v>379</v>
      </c>
      <c r="H9" s="26">
        <v>45170</v>
      </c>
    </row>
    <row r="10" spans="1:15" s="25" customFormat="1" ht="18.3">
      <c r="A10" s="25" t="s">
        <v>381</v>
      </c>
      <c r="D10" s="25" t="s">
        <v>305</v>
      </c>
      <c r="E10" s="25" t="s">
        <v>235</v>
      </c>
      <c r="F10" s="25" t="s">
        <v>382</v>
      </c>
      <c r="G10" s="25" t="s">
        <v>383</v>
      </c>
      <c r="H10" s="26">
        <v>45231</v>
      </c>
    </row>
    <row r="11" spans="1:15" s="25" customFormat="1" ht="18.3">
      <c r="A11" s="25" t="s">
        <v>384</v>
      </c>
      <c r="C11" s="25" t="s">
        <v>385</v>
      </c>
      <c r="D11" s="25" t="s">
        <v>305</v>
      </c>
      <c r="E11" s="25" t="s">
        <v>176</v>
      </c>
      <c r="F11" s="25" t="s">
        <v>386</v>
      </c>
      <c r="G11" s="25" t="s">
        <v>387</v>
      </c>
      <c r="H11" s="26">
        <v>45231</v>
      </c>
    </row>
    <row r="12" spans="1:15" s="25" customFormat="1" ht="18.3">
      <c r="A12" s="25" t="s">
        <v>388</v>
      </c>
      <c r="C12" s="25" t="s">
        <v>389</v>
      </c>
      <c r="D12" s="25" t="s">
        <v>305</v>
      </c>
      <c r="E12" s="25" t="s">
        <v>390</v>
      </c>
      <c r="F12" s="25" t="s">
        <v>391</v>
      </c>
      <c r="G12" s="25" t="s">
        <v>392</v>
      </c>
      <c r="H12" s="26">
        <v>45170</v>
      </c>
      <c r="I12" s="25" t="s">
        <v>393</v>
      </c>
    </row>
    <row r="13" spans="1:15" s="25" customFormat="1" ht="18.3">
      <c r="A13" s="25" t="s">
        <v>394</v>
      </c>
      <c r="C13" s="25" t="s">
        <v>395</v>
      </c>
      <c r="D13" s="25" t="s">
        <v>305</v>
      </c>
      <c r="E13" s="25" t="s">
        <v>390</v>
      </c>
      <c r="F13" s="25" t="s">
        <v>391</v>
      </c>
      <c r="G13" s="25" t="s">
        <v>392</v>
      </c>
      <c r="H13" s="26">
        <v>45170</v>
      </c>
      <c r="I13" s="25" t="s">
        <v>393</v>
      </c>
    </row>
    <row r="14" spans="1:15" s="25" customFormat="1" ht="18.3">
      <c r="A14" s="25" t="s">
        <v>396</v>
      </c>
      <c r="C14" s="25" t="s">
        <v>397</v>
      </c>
      <c r="D14" s="25" t="s">
        <v>305</v>
      </c>
      <c r="E14" s="25" t="s">
        <v>390</v>
      </c>
      <c r="F14" s="25" t="s">
        <v>391</v>
      </c>
      <c r="G14" s="25" t="s">
        <v>392</v>
      </c>
      <c r="H14" s="26">
        <v>45170</v>
      </c>
      <c r="J14" s="25" t="s">
        <v>372</v>
      </c>
    </row>
    <row r="15" spans="1:15" s="25" customFormat="1" ht="18.3">
      <c r="A15" s="25" t="s">
        <v>398</v>
      </c>
      <c r="C15" s="25" t="s">
        <v>399</v>
      </c>
      <c r="D15" s="25" t="s">
        <v>305</v>
      </c>
      <c r="E15" s="25" t="s">
        <v>390</v>
      </c>
      <c r="F15" s="25" t="s">
        <v>391</v>
      </c>
      <c r="G15" s="25" t="s">
        <v>392</v>
      </c>
      <c r="H15" s="26">
        <v>45170</v>
      </c>
      <c r="J15" s="25" t="s">
        <v>372</v>
      </c>
    </row>
    <row r="16" spans="1:15" s="25" customFormat="1" ht="18.3">
      <c r="A16" s="25" t="s">
        <v>400</v>
      </c>
      <c r="C16" s="25" t="s">
        <v>401</v>
      </c>
      <c r="D16" s="25" t="s">
        <v>305</v>
      </c>
      <c r="E16" s="25" t="s">
        <v>390</v>
      </c>
      <c r="G16" s="25" t="s">
        <v>379</v>
      </c>
      <c r="H16" s="26">
        <v>45200</v>
      </c>
      <c r="O16" s="26"/>
    </row>
    <row r="17" spans="1:15" s="25" customFormat="1" ht="18.3">
      <c r="A17" s="25" t="s">
        <v>402</v>
      </c>
      <c r="C17" s="25" t="s">
        <v>403</v>
      </c>
      <c r="D17" s="25" t="s">
        <v>305</v>
      </c>
      <c r="E17" s="25" t="s">
        <v>390</v>
      </c>
      <c r="G17" s="25" t="s">
        <v>379</v>
      </c>
      <c r="H17" s="26">
        <v>45200</v>
      </c>
      <c r="O17" s="26"/>
    </row>
    <row r="18" spans="1:15" s="25" customFormat="1" ht="18.3">
      <c r="A18" s="25" t="s">
        <v>404</v>
      </c>
      <c r="C18" s="25" t="s">
        <v>405</v>
      </c>
      <c r="D18" s="25" t="s">
        <v>305</v>
      </c>
      <c r="E18" s="25" t="s">
        <v>390</v>
      </c>
      <c r="G18" s="25" t="s">
        <v>379</v>
      </c>
      <c r="H18" s="26">
        <v>45200</v>
      </c>
      <c r="I18" s="26"/>
      <c r="O18" s="26"/>
    </row>
    <row r="19" spans="1:15" s="25" customFormat="1" ht="18.3">
      <c r="A19" s="25" t="s">
        <v>435</v>
      </c>
      <c r="B19" s="25" t="s">
        <v>406</v>
      </c>
      <c r="C19" s="25" t="s">
        <v>407</v>
      </c>
      <c r="D19" s="25" t="s">
        <v>113</v>
      </c>
      <c r="E19" s="25" t="s">
        <v>135</v>
      </c>
      <c r="G19" s="25" t="s">
        <v>408</v>
      </c>
      <c r="H19" s="26">
        <v>45170</v>
      </c>
    </row>
    <row r="20" spans="1:15" s="25" customFormat="1" ht="18.3">
      <c r="A20" s="25" t="s">
        <v>409</v>
      </c>
      <c r="B20" s="25" t="s">
        <v>410</v>
      </c>
      <c r="C20" s="25" t="s">
        <v>411</v>
      </c>
      <c r="D20" s="25" t="s">
        <v>305</v>
      </c>
      <c r="E20" s="25" t="s">
        <v>412</v>
      </c>
      <c r="G20" s="25" t="s">
        <v>413</v>
      </c>
      <c r="H20" s="26">
        <v>45170</v>
      </c>
      <c r="I20" s="25" t="s">
        <v>393</v>
      </c>
      <c r="J20" s="25" t="s">
        <v>372</v>
      </c>
    </row>
  </sheetData>
  <phoneticPr fontId="1" type="noConversion"/>
  <conditionalFormatting sqref="H1">
    <cfRule type="timePeriod" dxfId="73" priority="11" timePeriod="lastMonth">
      <formula>AND(MONTH(H1)=MONTH(EDATE(TODAY(),0-1)),YEAR(H1)=YEAR(EDATE(TODAY(),0-1)))</formula>
    </cfRule>
  </conditionalFormatting>
  <conditionalFormatting sqref="A1">
    <cfRule type="duplicateValues" dxfId="72" priority="12"/>
    <cfRule type="duplicateValues" dxfId="71" priority="13"/>
  </conditionalFormatting>
  <conditionalFormatting sqref="A1">
    <cfRule type="duplicateValues" dxfId="70" priority="10"/>
  </conditionalFormatting>
  <conditionalFormatting sqref="C1">
    <cfRule type="duplicateValues" dxfId="69" priority="9"/>
  </conditionalFormatting>
  <conditionalFormatting sqref="A1">
    <cfRule type="duplicateValues" dxfId="68" priority="14"/>
  </conditionalFormatting>
  <conditionalFormatting sqref="A1">
    <cfRule type="duplicateValues" dxfId="67" priority="7"/>
    <cfRule type="duplicateValues" dxfId="66" priority="8"/>
  </conditionalFormatting>
  <conditionalFormatting sqref="A1">
    <cfRule type="duplicateValues" dxfId="65" priority="15"/>
  </conditionalFormatting>
  <conditionalFormatting sqref="A1">
    <cfRule type="duplicateValues" dxfId="64" priority="16"/>
  </conditionalFormatting>
  <conditionalFormatting sqref="C8">
    <cfRule type="duplicateValues" dxfId="63" priority="4"/>
  </conditionalFormatting>
  <conditionalFormatting sqref="C18">
    <cfRule type="duplicateValues" dxfId="62" priority="3"/>
  </conditionalFormatting>
  <conditionalFormatting sqref="A2:A20">
    <cfRule type="duplicateValues" dxfId="61" priority="1"/>
    <cfRule type="duplicateValues" dxfId="60" priority="2"/>
  </conditionalFormatting>
  <conditionalFormatting sqref="A2:A20">
    <cfRule type="duplicateValues" dxfId="59" priority="5"/>
  </conditionalFormatting>
  <conditionalFormatting sqref="A2:A20">
    <cfRule type="duplicateValues" dxfId="58" priority="6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"/>
  <sheetViews>
    <sheetView workbookViewId="0">
      <selection activeCell="J5" sqref="J5"/>
    </sheetView>
  </sheetViews>
  <sheetFormatPr defaultColWidth="8.89453125" defaultRowHeight="20.399999999999999"/>
  <cols>
    <col min="1" max="8" width="8.89453125" style="4"/>
    <col min="9" max="9" width="16.5234375" style="4" customWidth="1"/>
    <col min="10" max="16384" width="8.89453125" style="4"/>
  </cols>
  <sheetData>
    <row r="1" spans="1:15" s="2" customFormat="1" ht="31.5" customHeight="1">
      <c r="A1" s="2" t="s">
        <v>0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35</v>
      </c>
      <c r="I1" s="2" t="s">
        <v>36</v>
      </c>
      <c r="J1" s="2" t="s">
        <v>19</v>
      </c>
      <c r="K1" s="2" t="s">
        <v>37</v>
      </c>
      <c r="L1" s="2" t="s">
        <v>38</v>
      </c>
      <c r="M1" s="2" t="s">
        <v>39</v>
      </c>
      <c r="N1" s="2" t="s">
        <v>40</v>
      </c>
      <c r="O1" s="3" t="s">
        <v>41</v>
      </c>
    </row>
    <row r="2" spans="1:15" s="17" customFormat="1" ht="15.6">
      <c r="A2" s="19" t="s">
        <v>229</v>
      </c>
      <c r="B2" s="19"/>
      <c r="C2" s="19" t="s">
        <v>301</v>
      </c>
      <c r="D2" s="19" t="s">
        <v>302</v>
      </c>
      <c r="E2" s="19" t="s">
        <v>303</v>
      </c>
      <c r="F2" s="19"/>
      <c r="G2" s="19">
        <v>2022</v>
      </c>
      <c r="H2" s="19">
        <v>5</v>
      </c>
      <c r="I2" s="20">
        <v>44713</v>
      </c>
      <c r="J2" s="19"/>
      <c r="K2" s="19"/>
      <c r="L2" s="19"/>
      <c r="M2" s="19"/>
      <c r="N2" s="19"/>
      <c r="O2" s="19"/>
    </row>
  </sheetData>
  <phoneticPr fontId="1" type="noConversion"/>
  <conditionalFormatting sqref="A1">
    <cfRule type="duplicateValues" dxfId="11" priority="2"/>
    <cfRule type="duplicateValues" dxfId="10" priority="3"/>
  </conditionalFormatting>
  <conditionalFormatting sqref="A2">
    <cfRule type="duplicateValues" dxfId="9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统计图表1</vt:lpstr>
      <vt:lpstr>统计图表2</vt:lpstr>
      <vt:lpstr>统计图表3</vt:lpstr>
      <vt:lpstr>统计图表4</vt:lpstr>
      <vt:lpstr>2022年判刑</vt:lpstr>
      <vt:lpstr>2023年判刑</vt:lpstr>
      <vt:lpstr>2022年绑架</vt:lpstr>
      <vt:lpstr>2023年绑架</vt:lpstr>
      <vt:lpstr>2022年骚扰</vt:lpstr>
      <vt:lpstr>2023年骚扰</vt:lpstr>
      <vt:lpstr>2022年洗脑</vt:lpstr>
      <vt:lpstr>2023年洗脑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2024-01-09T15:00:48Z</dcterms:created>
  <dcterms:modified xsi:type="dcterms:W3CDTF">2024-02-03T06:42:27Z</dcterms:modified>
</cp:coreProperties>
</file>