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2491B970-42DF-4C57-AA30-2DA61E076509}" xr6:coauthVersionLast="47" xr6:coauthVersionMax="47" xr10:uidLastSave="{00000000-0000-0000-0000-000000000000}"/>
  <bookViews>
    <workbookView xWindow="666" yWindow="1098" windowWidth="21738" windowHeight="12420" activeTab="2" xr2:uid="{00000000-000D-0000-FFFF-FFFF00000000}"/>
  </bookViews>
  <sheets>
    <sheet name="统计图表1" sheetId="4" r:id="rId1"/>
    <sheet name="统计图表2" sheetId="5" r:id="rId2"/>
    <sheet name="统计图表3" sheetId="6" r:id="rId3"/>
    <sheet name="2021年判刑" sheetId="7" r:id="rId4"/>
    <sheet name="2022年判刑" sheetId="8" r:id="rId5"/>
    <sheet name="2023年判刑" sheetId="9" r:id="rId6"/>
    <sheet name="2021年绑架" sheetId="10" r:id="rId7"/>
    <sheet name="2022年绑架" sheetId="11" r:id="rId8"/>
    <sheet name="2023年绑架" sheetId="12" r:id="rId9"/>
    <sheet name="2021年骚扰" sheetId="13" r:id="rId10"/>
    <sheet name="2022年骚扰" sheetId="14" r:id="rId11"/>
    <sheet name="2023年骚扰" sheetId="15" r:id="rId12"/>
    <sheet name="2021年洗脑" sheetId="16" r:id="rId13"/>
    <sheet name="2022年洗脑" sheetId="17" r:id="rId14"/>
    <sheet name="2023年洗脑" sheetId="18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6" l="1"/>
  <c r="B12" i="6" s="1"/>
  <c r="C11" i="6"/>
  <c r="B11" i="6" s="1"/>
  <c r="D10" i="6"/>
  <c r="B10" i="6" s="1"/>
  <c r="F9" i="6"/>
  <c r="D9" i="6"/>
  <c r="C9" i="6"/>
  <c r="B9" i="6" s="1"/>
  <c r="E8" i="6"/>
  <c r="D8" i="6"/>
  <c r="C8" i="6"/>
  <c r="B8" i="6" s="1"/>
  <c r="E7" i="6"/>
  <c r="B7" i="6" s="1"/>
  <c r="F6" i="6"/>
  <c r="D6" i="6"/>
  <c r="B6" i="6" s="1"/>
  <c r="F5" i="6"/>
  <c r="E5" i="6"/>
  <c r="D5" i="6"/>
  <c r="C5" i="6"/>
  <c r="B5" i="6" s="1"/>
  <c r="F4" i="6"/>
  <c r="E4" i="6"/>
  <c r="D4" i="6"/>
  <c r="B4" i="6" s="1"/>
  <c r="F3" i="6"/>
  <c r="B12" i="5"/>
  <c r="B11" i="5"/>
  <c r="B10" i="5"/>
  <c r="B9" i="5"/>
  <c r="B8" i="5"/>
  <c r="B7" i="5"/>
  <c r="B6" i="5"/>
  <c r="B5" i="5"/>
  <c r="B3" i="5" s="1"/>
  <c r="B4" i="5"/>
  <c r="M3" i="5"/>
  <c r="L3" i="5"/>
  <c r="K3" i="5"/>
  <c r="J3" i="5"/>
  <c r="I3" i="5"/>
  <c r="H3" i="5"/>
  <c r="G3" i="5"/>
  <c r="F3" i="5"/>
  <c r="E3" i="5"/>
  <c r="D3" i="5"/>
  <c r="C3" i="5"/>
  <c r="B16" i="4"/>
  <c r="B15" i="4"/>
  <c r="B14" i="4"/>
  <c r="F13" i="4"/>
  <c r="E13" i="4"/>
  <c r="D13" i="4"/>
  <c r="C13" i="4"/>
  <c r="E7" i="4"/>
  <c r="E6" i="4"/>
  <c r="E5" i="4"/>
  <c r="E4" i="4"/>
  <c r="E3" i="4"/>
  <c r="B13" i="4" l="1"/>
  <c r="D3" i="6"/>
  <c r="E3" i="6"/>
  <c r="B3" i="6"/>
  <c r="C3" i="6"/>
</calcChain>
</file>

<file path=xl/sharedStrings.xml><?xml version="1.0" encoding="utf-8"?>
<sst xmlns="http://schemas.openxmlformats.org/spreadsheetml/2006/main" count="595" uniqueCount="310">
  <si>
    <t>2021-2023年明慧网报道广西法轮功学员遭中共迫害人次统计</t>
    <phoneticPr fontId="1" type="noConversion"/>
  </si>
  <si>
    <t>2021年</t>
    <phoneticPr fontId="1" type="noConversion"/>
  </si>
  <si>
    <t>2022年</t>
  </si>
  <si>
    <t>2023年</t>
  </si>
  <si>
    <t>%</t>
  </si>
  <si>
    <t>非法判刑</t>
  </si>
  <si>
    <t>非法抄家</t>
  </si>
  <si>
    <t>非法抓捕</t>
  </si>
  <si>
    <t>骚扰迫害</t>
  </si>
  <si>
    <t>关洗脑班</t>
  </si>
  <si>
    <t>2021-2023年广西法轮功学员遭中共迫害人次统计</t>
    <phoneticPr fontId="1" type="noConversion"/>
  </si>
  <si>
    <t>广西</t>
  </si>
  <si>
    <t>合计</t>
    <phoneticPr fontId="1" type="noConversion"/>
  </si>
  <si>
    <t>非法判刑人数</t>
  </si>
  <si>
    <t>绑架人次</t>
    <phoneticPr fontId="1" type="noConversion"/>
  </si>
  <si>
    <t>骚扰人次</t>
    <phoneticPr fontId="1" type="noConversion"/>
  </si>
  <si>
    <t>关洗脑班人次</t>
    <phoneticPr fontId="1" type="noConversion"/>
  </si>
  <si>
    <t>合计</t>
  </si>
  <si>
    <t>2022年</t>
    <phoneticPr fontId="1" type="noConversion"/>
  </si>
  <si>
    <t>2023年</t>
    <phoneticPr fontId="1" type="noConversion"/>
  </si>
  <si>
    <t>信息采集时间：二零二一年一月一日至二零二三年十二月三十一日（迫害发生的时间可能在数月或数年前，二零二一年至二零二三年获知消息并在明慧网报道）。</t>
    <phoneticPr fontId="1" type="noConversion"/>
  </si>
  <si>
    <t>2022-2023年广西各地被迫害统计表</t>
    <phoneticPr fontId="1" type="noConversion"/>
  </si>
  <si>
    <t>广西</t>
    <phoneticPr fontId="1" type="noConversion"/>
  </si>
  <si>
    <t>判刑2021</t>
    <phoneticPr fontId="1" type="noConversion"/>
  </si>
  <si>
    <t>判刑2022</t>
    <phoneticPr fontId="1" type="noConversion"/>
  </si>
  <si>
    <t>判刑2023</t>
    <phoneticPr fontId="1" type="noConversion"/>
  </si>
  <si>
    <t>绑架2021</t>
    <phoneticPr fontId="1" type="noConversion"/>
  </si>
  <si>
    <t>绑架2022</t>
    <phoneticPr fontId="1" type="noConversion"/>
  </si>
  <si>
    <t>绑架2023</t>
    <phoneticPr fontId="1" type="noConversion"/>
  </si>
  <si>
    <t>骚扰2021</t>
    <phoneticPr fontId="1" type="noConversion"/>
  </si>
  <si>
    <t>骚扰2022</t>
    <phoneticPr fontId="1" type="noConversion"/>
  </si>
  <si>
    <t>骚扰2023</t>
    <phoneticPr fontId="1" type="noConversion"/>
  </si>
  <si>
    <t>洗脑2021</t>
    <phoneticPr fontId="1" type="noConversion"/>
  </si>
  <si>
    <t>洗脑2022</t>
    <phoneticPr fontId="1" type="noConversion"/>
  </si>
  <si>
    <t>洗脑2023</t>
    <phoneticPr fontId="1" type="noConversion"/>
  </si>
  <si>
    <t>北海</t>
  </si>
  <si>
    <t>南宁</t>
  </si>
  <si>
    <t>百色</t>
  </si>
  <si>
    <t>崇左</t>
  </si>
  <si>
    <t>桂林</t>
  </si>
  <si>
    <t>防城港</t>
  </si>
  <si>
    <t>河池</t>
  </si>
  <si>
    <t>钦州</t>
  </si>
  <si>
    <t>玉林</t>
  </si>
  <si>
    <t>2021-2023年广西各地被迫害统计表</t>
    <phoneticPr fontId="1" type="noConversion"/>
  </si>
  <si>
    <t>判刑人数</t>
    <phoneticPr fontId="1" type="noConversion"/>
  </si>
  <si>
    <t>绑架人数</t>
  </si>
  <si>
    <t>骚扰人数</t>
  </si>
  <si>
    <t>洗脑人数</t>
  </si>
  <si>
    <t>姓名</t>
  </si>
  <si>
    <t>拼音姓名</t>
  </si>
  <si>
    <t>省份</t>
  </si>
  <si>
    <t>市</t>
  </si>
  <si>
    <t>区县</t>
  </si>
  <si>
    <t>参与迫害法院</t>
  </si>
  <si>
    <t>明慧网报道年</t>
  </si>
  <si>
    <t>月</t>
  </si>
  <si>
    <t>判刑日期</t>
  </si>
  <si>
    <t>非法刑期</t>
  </si>
  <si>
    <t>法庭非法罚金</t>
  </si>
  <si>
    <t>警察抢劫</t>
  </si>
  <si>
    <t>职位</t>
  </si>
  <si>
    <t>年龄</t>
  </si>
  <si>
    <t>明慧网链接</t>
  </si>
  <si>
    <t>邓容芳</t>
  </si>
  <si>
    <t>dengrongfang</t>
    <phoneticPr fontId="7" type="noConversion"/>
  </si>
  <si>
    <t>12/23/2021</t>
  </si>
  <si>
    <t>7年6个月</t>
  </si>
  <si>
    <t>工程师</t>
  </si>
  <si>
    <t>https://www.minghui.org/mh/articles/2021/12/23/曾遭六年劳教迫害-广西邓容芳被秘密判刑七年半-435211.html</t>
  </si>
  <si>
    <t>性别</t>
  </si>
  <si>
    <t>律师无罪辩护</t>
  </si>
  <si>
    <t>付淑杰</t>
  </si>
  <si>
    <t>fushujie</t>
  </si>
  <si>
    <t>南宁市</t>
  </si>
  <si>
    <t>03/00/2021</t>
  </si>
  <si>
    <t>1年</t>
  </si>
  <si>
    <t>https://www.minghui.org/mh/articles/2022/3/16/二零二二年三月十六日大陆综合消息-440129.html</t>
  </si>
  <si>
    <t>吕博</t>
  </si>
  <si>
    <t>lvbo</t>
  </si>
  <si>
    <t>10个月</t>
  </si>
  <si>
    <t>唐潮</t>
  </si>
  <si>
    <t>tangchao</t>
  </si>
  <si>
    <t>广西省</t>
  </si>
  <si>
    <t>桂林市</t>
  </si>
  <si>
    <t>灵川县</t>
  </si>
  <si>
    <t>09/01/2022</t>
  </si>
  <si>
    <t>3年6个月</t>
  </si>
  <si>
    <t>https://www.minghui.org/mh/articles/2022/9/3/二零二二年九月三日大陆综合消息 - 广西桂林市灵川县法轮功学员唐潮被非法判刑3年6个月 仍在上诉期内-448453.html#22922384-2</t>
  </si>
  <si>
    <t>卢姓法轮功学员</t>
  </si>
  <si>
    <t>隆安县</t>
  </si>
  <si>
    <t>04/00/2022</t>
    <phoneticPr fontId="1" type="noConversion"/>
  </si>
  <si>
    <t>7年</t>
    <phoneticPr fontId="1" type="noConversion"/>
  </si>
  <si>
    <t>https://www.minghui.org/mh/articles/2022/5/13/二零二二年五月十三日大陆综合消息 - 广西南宁市隆安县姓卢的法轮功学员遭绑架</t>
  </si>
  <si>
    <t>曾用名</t>
  </si>
  <si>
    <t>陈桂莲</t>
  </si>
  <si>
    <t>chenguilian</t>
  </si>
  <si>
    <t>钦州市</t>
  </si>
  <si>
    <t>钦南区</t>
  </si>
  <si>
    <t>03/26/2023</t>
  </si>
  <si>
    <t>4年</t>
  </si>
  <si>
    <t>https://www.minghui.org/mh/articles/2023/5/20/广西钦州市陈桂莲被非法判刑四年-461047.html</t>
  </si>
  <si>
    <t>实际计算人数</t>
  </si>
  <si>
    <t xml:space="preserve"> 省 </t>
    <phoneticPr fontId="7" type="noConversion"/>
  </si>
  <si>
    <t xml:space="preserve">市 </t>
  </si>
  <si>
    <t>县区</t>
  </si>
  <si>
    <t>抓捕日期</t>
    <phoneticPr fontId="7" type="noConversion"/>
  </si>
  <si>
    <t>文章发表日期</t>
    <phoneticPr fontId="7" type="noConversion"/>
  </si>
  <si>
    <t xml:space="preserve"> 回家情况</t>
  </si>
  <si>
    <t xml:space="preserve">抄家 </t>
  </si>
  <si>
    <t xml:space="preserve"> 抢劫勒索现金（元）</t>
    <phoneticPr fontId="7" type="noConversion"/>
  </si>
  <si>
    <t xml:space="preserve"> 65岁以上</t>
  </si>
  <si>
    <t xml:space="preserve"> 职位</t>
  </si>
  <si>
    <t>“采血”抽血包括DNA、抽骨髓</t>
    <phoneticPr fontId="7" type="noConversion"/>
  </si>
  <si>
    <t>黄东英</t>
    <phoneticPr fontId="7" type="noConversion"/>
  </si>
  <si>
    <t>广西省</t>
    <phoneticPr fontId="7" type="noConversion"/>
  </si>
  <si>
    <t>百色市</t>
    <phoneticPr fontId="7" type="noConversion"/>
  </si>
  <si>
    <t>田东县</t>
    <phoneticPr fontId="7" type="noConversion"/>
  </si>
  <si>
    <t>08/00/2020</t>
    <phoneticPr fontId="7" type="noConversion"/>
  </si>
  <si>
    <t>01/02/2021</t>
    <phoneticPr fontId="7" type="noConversion"/>
  </si>
  <si>
    <t>梁红</t>
  </si>
  <si>
    <t>08/03/2020</t>
    <phoneticPr fontId="7" type="noConversion"/>
  </si>
  <si>
    <t>05/21/2021</t>
    <phoneticPr fontId="7" type="noConversion"/>
  </si>
  <si>
    <t>王四妹（王四美）</t>
    <phoneticPr fontId="7" type="noConversion"/>
  </si>
  <si>
    <t>北海市</t>
    <phoneticPr fontId="7" type="noConversion"/>
  </si>
  <si>
    <t>海城区</t>
    <phoneticPr fontId="7" type="noConversion"/>
  </si>
  <si>
    <t>11/18/2021</t>
    <phoneticPr fontId="7" type="noConversion"/>
  </si>
  <si>
    <t>11/26/2021</t>
    <phoneticPr fontId="7" type="noConversion"/>
  </si>
  <si>
    <t>文辉</t>
  </si>
  <si>
    <t>邓荣芳</t>
  </si>
  <si>
    <t>防城港市</t>
    <phoneticPr fontId="7" type="noConversion"/>
  </si>
  <si>
    <t>07/00/2021</t>
    <phoneticPr fontId="7" type="noConversion"/>
  </si>
  <si>
    <t>07/20/2021</t>
    <phoneticPr fontId="7" type="noConversion"/>
  </si>
  <si>
    <t>65左右</t>
    <phoneticPr fontId="7" type="noConversion"/>
  </si>
  <si>
    <t>一位六十多岁的女法轮功学员</t>
  </si>
  <si>
    <t>河池市</t>
    <phoneticPr fontId="7" type="noConversion"/>
  </si>
  <si>
    <t>宜州市</t>
    <phoneticPr fontId="7" type="noConversion"/>
  </si>
  <si>
    <t>04/26/2021</t>
    <phoneticPr fontId="7" type="noConversion"/>
  </si>
  <si>
    <t>04/28/2021</t>
    <phoneticPr fontId="7" type="noConversion"/>
  </si>
  <si>
    <t>陆弛华</t>
    <phoneticPr fontId="7" type="noConversion"/>
  </si>
  <si>
    <t>南宁市</t>
    <phoneticPr fontId="7" type="noConversion"/>
  </si>
  <si>
    <t>隆安县</t>
    <phoneticPr fontId="7" type="noConversion"/>
  </si>
  <si>
    <t>11/00/2020</t>
    <phoneticPr fontId="7" type="noConversion"/>
  </si>
  <si>
    <t>01/04/2021</t>
    <phoneticPr fontId="7" type="noConversion"/>
  </si>
  <si>
    <t>周秋莉</t>
  </si>
  <si>
    <t>09/17/2020</t>
    <phoneticPr fontId="7" type="noConversion"/>
  </si>
  <si>
    <t>01/18/2021</t>
    <phoneticPr fontId="7" type="noConversion"/>
  </si>
  <si>
    <t>回家</t>
    <phoneticPr fontId="7" type="noConversion"/>
  </si>
  <si>
    <t>邓秋丽</t>
  </si>
  <si>
    <t>06/16/2021</t>
    <phoneticPr fontId="7" type="noConversion"/>
  </si>
  <si>
    <t>08/07/2021</t>
    <phoneticPr fontId="7" type="noConversion"/>
  </si>
  <si>
    <t>李善如</t>
  </si>
  <si>
    <t>01/16/2020</t>
    <phoneticPr fontId="7" type="noConversion"/>
  </si>
  <si>
    <t>10/17/2021</t>
    <phoneticPr fontId="7" type="noConversion"/>
  </si>
  <si>
    <t>曾用名</t>
    <phoneticPr fontId="7" type="noConversion"/>
  </si>
  <si>
    <t>拼音姓名</t>
    <phoneticPr fontId="7" type="noConversion"/>
  </si>
  <si>
    <t>60岁以上</t>
    <phoneticPr fontId="7" type="noConversion"/>
  </si>
  <si>
    <t>蒙柳丽</t>
  </si>
  <si>
    <t>mengliuli</t>
  </si>
  <si>
    <t>百色市</t>
  </si>
  <si>
    <t>右江区</t>
  </si>
  <si>
    <t>12/15/2021</t>
  </si>
  <si>
    <t>王金贺</t>
  </si>
  <si>
    <t>wangjinhe</t>
  </si>
  <si>
    <t>平果市</t>
  </si>
  <si>
    <t>04/13/2022</t>
  </si>
  <si>
    <t>蒋兆英</t>
  </si>
  <si>
    <t>jiangzhaoying</t>
    <phoneticPr fontId="7" type="noConversion"/>
  </si>
  <si>
    <t>09/07/2022</t>
    <phoneticPr fontId="7" type="noConversion"/>
  </si>
  <si>
    <t>抄家</t>
    <phoneticPr fontId="7" type="noConversion"/>
  </si>
  <si>
    <t>李道琼</t>
  </si>
  <si>
    <t>lidaoqiong</t>
    <phoneticPr fontId="7" type="noConversion"/>
  </si>
  <si>
    <t>林受发</t>
  </si>
  <si>
    <t>linshoufa</t>
    <phoneticPr fontId="7" type="noConversion"/>
  </si>
  <si>
    <t>曾家兰</t>
  </si>
  <si>
    <t>zengjialan</t>
    <phoneticPr fontId="7" type="noConversion"/>
  </si>
  <si>
    <t>合浦县</t>
  </si>
  <si>
    <t>10/15/2022</t>
    <phoneticPr fontId="7" type="noConversion"/>
  </si>
  <si>
    <t>下落不明</t>
    <phoneticPr fontId="7" type="noConversion"/>
  </si>
  <si>
    <t>廖世龙</t>
  </si>
  <si>
    <t>liaoshilong</t>
  </si>
  <si>
    <t>03/09/2022</t>
  </si>
  <si>
    <t>回家</t>
  </si>
  <si>
    <t>03/02/2021</t>
  </si>
  <si>
    <t>抄家</t>
  </si>
  <si>
    <t>卢存成</t>
  </si>
  <si>
    <t>lucuncheng</t>
  </si>
  <si>
    <t>04/10/2022</t>
  </si>
  <si>
    <t>陆也华</t>
  </si>
  <si>
    <t>luyehua</t>
  </si>
  <si>
    <t>05/00/2022</t>
  </si>
  <si>
    <t xml:space="preserve"> 省 </t>
  </si>
  <si>
    <t>抓捕日期</t>
  </si>
  <si>
    <t>文章发表日期</t>
  </si>
  <si>
    <t xml:space="preserve"> 抢劫勒索现金（元）</t>
  </si>
  <si>
    <t>60岁以上</t>
  </si>
  <si>
    <t>“采血”抽血包括DNA、抽骨髓</t>
  </si>
  <si>
    <t>合浦县</t>
    <phoneticPr fontId="7" type="noConversion"/>
  </si>
  <si>
    <t>07/24/2023</t>
    <phoneticPr fontId="7" type="noConversion"/>
  </si>
  <si>
    <t>裴昌琼</t>
  </si>
  <si>
    <t>peichangqiong</t>
    <phoneticPr fontId="7" type="noConversion"/>
  </si>
  <si>
    <t>广西</t>
    <phoneticPr fontId="7" type="noConversion"/>
  </si>
  <si>
    <t>07/08/2023</t>
  </si>
  <si>
    <t xml:space="preserve"> 省</t>
  </si>
  <si>
    <t xml:space="preserve"> 市</t>
  </si>
  <si>
    <t xml:space="preserve"> 县区</t>
  </si>
  <si>
    <t xml:space="preserve"> 骚扰年</t>
  </si>
  <si>
    <t xml:space="preserve"> 骚扰月 </t>
  </si>
  <si>
    <t>明慧发表时间</t>
  </si>
  <si>
    <t>抢劫勒索现金（元）</t>
  </si>
  <si>
    <t xml:space="preserve"> 职务</t>
  </si>
  <si>
    <t xml:space="preserve">离家出走 </t>
    <phoneticPr fontId="7" type="noConversion"/>
  </si>
  <si>
    <t>李凤南</t>
  </si>
  <si>
    <t>广西省</t>
    <phoneticPr fontId="7" type="noConversion"/>
  </si>
  <si>
    <t>北海市</t>
    <phoneticPr fontId="7" type="noConversion"/>
  </si>
  <si>
    <t>09/16/2021</t>
    <phoneticPr fontId="7" type="noConversion"/>
  </si>
  <si>
    <t>北海市</t>
  </si>
  <si>
    <t>10/25/2021</t>
    <phoneticPr fontId="7" type="noConversion"/>
  </si>
  <si>
    <t>多名大法弟子</t>
  </si>
  <si>
    <t>11/30/2021</t>
    <phoneticPr fontId="7" type="noConversion"/>
  </si>
  <si>
    <t>卢汉彩</t>
  </si>
  <si>
    <t>崇左市</t>
  </si>
  <si>
    <t>大新县</t>
    <phoneticPr fontId="7" type="noConversion"/>
  </si>
  <si>
    <t>11/17/2021</t>
    <phoneticPr fontId="7" type="noConversion"/>
  </si>
  <si>
    <t>退休主管护师</t>
    <phoneticPr fontId="7" type="noConversion"/>
  </si>
  <si>
    <t>甘丽明</t>
  </si>
  <si>
    <t>大新县</t>
  </si>
  <si>
    <t>11/26/2021</t>
    <phoneticPr fontId="7" type="noConversion"/>
  </si>
  <si>
    <t>一位法轮功学员</t>
  </si>
  <si>
    <t>南宁市</t>
    <phoneticPr fontId="7" type="noConversion"/>
  </si>
  <si>
    <t>06/18/2021</t>
    <phoneticPr fontId="7" type="noConversion"/>
  </si>
  <si>
    <t>广西玉林法轮功学员</t>
  </si>
  <si>
    <t>玉林市</t>
    <phoneticPr fontId="7" type="noConversion"/>
  </si>
  <si>
    <t>11/10/2021</t>
    <phoneticPr fontId="7" type="noConversion"/>
  </si>
  <si>
    <t>拼音姓名</t>
    <phoneticPr fontId="7" type="noConversion"/>
  </si>
  <si>
    <t>文章发表年月</t>
  </si>
  <si>
    <t xml:space="preserve">离家出走 </t>
    <phoneticPr fontId="7" type="noConversion"/>
  </si>
  <si>
    <t>“采血”抽血包括DNA、抽骨髓</t>
    <phoneticPr fontId="7" type="noConversion"/>
  </si>
  <si>
    <t>蔡竞男</t>
  </si>
  <si>
    <t>caijingnan</t>
    <phoneticPr fontId="7" type="noConversion"/>
  </si>
  <si>
    <t>广西省</t>
    <phoneticPr fontId="7" type="noConversion"/>
  </si>
  <si>
    <t>北海市</t>
    <phoneticPr fontId="7" type="noConversion"/>
  </si>
  <si>
    <t>黄锦春</t>
  </si>
  <si>
    <t>huangjincun</t>
    <phoneticPr fontId="7" type="noConversion"/>
  </si>
  <si>
    <t>黄琪英</t>
  </si>
  <si>
    <t>huangqiying</t>
    <phoneticPr fontId="7" type="noConversion"/>
  </si>
  <si>
    <t>lidaoqiong</t>
    <phoneticPr fontId="7" type="noConversion"/>
  </si>
  <si>
    <t>梁元英</t>
  </si>
  <si>
    <t>liangyuanying</t>
    <phoneticPr fontId="7" type="noConversion"/>
  </si>
  <si>
    <t>廖裕兰</t>
  </si>
  <si>
    <t>liaoyulan</t>
    <phoneticPr fontId="7" type="noConversion"/>
  </si>
  <si>
    <t>林炳玉</t>
  </si>
  <si>
    <t>linbingyu</t>
    <phoneticPr fontId="7" type="noConversion"/>
  </si>
  <si>
    <t>林连</t>
  </si>
  <si>
    <t>linlian</t>
    <phoneticPr fontId="7" type="noConversion"/>
  </si>
  <si>
    <t>linshoufa</t>
    <phoneticPr fontId="7" type="noConversion"/>
  </si>
  <si>
    <t>林越兴</t>
  </si>
  <si>
    <t>linyuexing</t>
    <phoneticPr fontId="7" type="noConversion"/>
  </si>
  <si>
    <t>苏德莲</t>
  </si>
  <si>
    <t>sudelian</t>
    <phoneticPr fontId="7" type="noConversion"/>
  </si>
  <si>
    <t>王昌丽</t>
  </si>
  <si>
    <t>wangchangli</t>
    <phoneticPr fontId="7" type="noConversion"/>
  </si>
  <si>
    <t>王四美</t>
  </si>
  <si>
    <t>wangsimei</t>
    <phoneticPr fontId="7" type="noConversion"/>
  </si>
  <si>
    <t>许家燕</t>
  </si>
  <si>
    <t>xujiayan</t>
    <phoneticPr fontId="7" type="noConversion"/>
  </si>
  <si>
    <t>张瑞群</t>
  </si>
  <si>
    <t>zhangruiqun</t>
    <phoneticPr fontId="7" type="noConversion"/>
  </si>
  <si>
    <t>张愈重</t>
  </si>
  <si>
    <t>zhangyuzhong</t>
    <phoneticPr fontId="7" type="noConversion"/>
  </si>
  <si>
    <t>郑正香</t>
  </si>
  <si>
    <t>zhengzhengxiang</t>
    <phoneticPr fontId="7" type="noConversion"/>
  </si>
  <si>
    <t>陈集兰</t>
  </si>
  <si>
    <t>chenjilan</t>
    <phoneticPr fontId="7" type="noConversion"/>
  </si>
  <si>
    <t>甘丽明</t>
    <phoneticPr fontId="7" type="noConversion"/>
  </si>
  <si>
    <t>ganliming</t>
    <phoneticPr fontId="7" type="noConversion"/>
  </si>
  <si>
    <t>崇左市</t>
    <phoneticPr fontId="7" type="noConversion"/>
  </si>
  <si>
    <t>大新县</t>
    <phoneticPr fontId="7" type="noConversion"/>
  </si>
  <si>
    <t>卢汉彩</t>
    <phoneticPr fontId="7" type="noConversion"/>
  </si>
  <si>
    <t>luhancai</t>
    <phoneticPr fontId="7" type="noConversion"/>
  </si>
  <si>
    <t>许银花</t>
    <phoneticPr fontId="7" type="noConversion"/>
  </si>
  <si>
    <t>xuyinhua</t>
    <phoneticPr fontId="7" type="noConversion"/>
  </si>
  <si>
    <t>tangchao</t>
    <phoneticPr fontId="7" type="noConversion"/>
  </si>
  <si>
    <t>桂林市</t>
    <phoneticPr fontId="7" type="noConversion"/>
  </si>
  <si>
    <t>灵川县</t>
    <phoneticPr fontId="7" type="noConversion"/>
  </si>
  <si>
    <t>liaoshilong</t>
    <phoneticPr fontId="7" type="noConversion"/>
  </si>
  <si>
    <t>陈友清</t>
  </si>
  <si>
    <t>chenyouqing</t>
    <phoneticPr fontId="7" type="noConversion"/>
  </si>
  <si>
    <t>南宁市</t>
    <phoneticPr fontId="7" type="noConversion"/>
  </si>
  <si>
    <t xml:space="preserve">抄家 </t>
    <phoneticPr fontId="7" type="noConversion"/>
  </si>
  <si>
    <t xml:space="preserve">离家出走 </t>
  </si>
  <si>
    <t>许家福</t>
  </si>
  <si>
    <t>xujiafu</t>
  </si>
  <si>
    <t>zhengzhengxiang</t>
  </si>
  <si>
    <t>姓名</t>
    <phoneticPr fontId="7" type="noConversion"/>
  </si>
  <si>
    <t>计数</t>
    <phoneticPr fontId="7" type="noConversion"/>
  </si>
  <si>
    <t xml:space="preserve"> 省</t>
    <phoneticPr fontId="7" type="noConversion"/>
  </si>
  <si>
    <t xml:space="preserve"> 市 </t>
    <phoneticPr fontId="7" type="noConversion"/>
  </si>
  <si>
    <t>县区</t>
    <phoneticPr fontId="7" type="noConversion"/>
  </si>
  <si>
    <t xml:space="preserve"> 洗脑班年</t>
    <phoneticPr fontId="7" type="noConversion"/>
  </si>
  <si>
    <t xml:space="preserve"> 洗脑班月 </t>
    <phoneticPr fontId="7" type="noConversion"/>
  </si>
  <si>
    <t>报道时间</t>
    <phoneticPr fontId="7" type="noConversion"/>
  </si>
  <si>
    <t xml:space="preserve">65岁以上 </t>
    <phoneticPr fontId="7" type="noConversion"/>
  </si>
  <si>
    <t>职务</t>
    <phoneticPr fontId="7" type="noConversion"/>
  </si>
  <si>
    <t>陆弛华</t>
  </si>
  <si>
    <t>邓容芳</t>
    <phoneticPr fontId="7" type="noConversion"/>
  </si>
  <si>
    <t>05/08/2021</t>
    <phoneticPr fontId="7" type="noConversion"/>
  </si>
  <si>
    <t>mengliuli</t>
    <phoneticPr fontId="7" type="noConversion"/>
  </si>
  <si>
    <t>wangjinhe</t>
    <phoneticPr fontId="7" type="noConversion"/>
  </si>
  <si>
    <t>平果市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</si>
</sst>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name val="Calibri"/>
      <family val="3"/>
      <charset val="134"/>
      <scheme val="minor"/>
    </font>
    <font>
      <sz val="16"/>
      <name val="Calibri"/>
      <family val="3"/>
      <charset val="134"/>
      <scheme val="minor"/>
    </font>
    <font>
      <b/>
      <sz val="16"/>
      <color rgb="FF00B050"/>
      <name val="Calibri"/>
      <family val="3"/>
      <charset val="134"/>
      <scheme val="minor"/>
    </font>
    <font>
      <sz val="18"/>
      <name val="Calibri"/>
      <family val="2"/>
      <scheme val="minor"/>
    </font>
    <font>
      <sz val="9"/>
      <name val="Calibri"/>
      <family val="3"/>
      <charset val="134"/>
      <scheme val="minor"/>
    </font>
    <font>
      <sz val="16"/>
      <color theme="1"/>
      <name val="Calibri"/>
      <family val="3"/>
      <charset val="134"/>
      <scheme val="minor"/>
    </font>
    <font>
      <sz val="16"/>
      <color rgb="FF00B050"/>
      <name val="Calibri"/>
      <family val="3"/>
      <charset val="134"/>
      <scheme val="minor"/>
    </font>
    <font>
      <sz val="12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b/>
      <sz val="16"/>
      <name val="Calibri"/>
      <family val="3"/>
      <charset val="134"/>
      <scheme val="minor"/>
    </font>
    <font>
      <sz val="18"/>
      <name val="Calibri"/>
      <family val="3"/>
      <charset val="134"/>
      <scheme val="minor"/>
    </font>
    <font>
      <sz val="18"/>
      <name val="SimSun"/>
      <charset val="134"/>
    </font>
    <font>
      <b/>
      <sz val="16"/>
      <color rgb="FF00B050"/>
      <name val="宋体"/>
      <family val="3"/>
      <charset val="134"/>
    </font>
    <font>
      <sz val="16"/>
      <color rgb="FF00B050"/>
      <name val="宋体"/>
      <family val="3"/>
      <charset val="134"/>
    </font>
    <font>
      <sz val="14"/>
      <name val="宋体"/>
      <family val="3"/>
      <charset val="134"/>
    </font>
    <font>
      <sz val="22"/>
      <color rgb="FF0070C0"/>
      <name val="SimSun"/>
      <charset val="134"/>
    </font>
    <font>
      <sz val="22"/>
      <color rgb="FF0070C0"/>
      <name val="Calibri"/>
      <family val="2"/>
      <scheme val="minor"/>
    </font>
    <font>
      <sz val="22"/>
      <color rgb="FF0070C0"/>
      <name val="Calibri"/>
      <family val="3"/>
      <charset val="134"/>
      <scheme val="minor"/>
    </font>
    <font>
      <sz val="22"/>
      <color theme="1"/>
      <name val="Calibri"/>
      <family val="2"/>
      <scheme val="minor"/>
    </font>
    <font>
      <sz val="22"/>
      <color theme="1"/>
      <name val="SimSun"/>
      <charset val="134"/>
    </font>
    <font>
      <sz val="22"/>
      <name val="Calibri"/>
      <family val="3"/>
      <charset val="134"/>
      <scheme val="minor"/>
    </font>
    <font>
      <sz val="22"/>
      <name val="Calibri"/>
      <family val="2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20"/>
      <name val="Calibri"/>
      <family val="2"/>
      <scheme val="minor"/>
    </font>
    <font>
      <sz val="20"/>
      <name val="SimSun"/>
      <charset val="134"/>
    </font>
    <font>
      <sz val="20"/>
      <name val="Calibri"/>
      <family val="3"/>
      <charset val="134"/>
      <scheme val="minor"/>
    </font>
    <font>
      <sz val="12"/>
      <name val="SimSun"/>
      <charset val="134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</cellStyleXfs>
  <cellXfs count="49">
    <xf numFmtId="0" fontId="0" fillId="0" borderId="0" xfId="0">
      <alignment vertical="center"/>
    </xf>
    <xf numFmtId="0" fontId="2" fillId="0" borderId="0" xfId="1"/>
    <xf numFmtId="9" fontId="0" fillId="0" borderId="0" xfId="2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8" fillId="0" borderId="0" xfId="0" applyFont="1">
      <alignment vertical="center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>
      <alignment vertic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6" fillId="0" borderId="0" xfId="0" applyFont="1" applyAlignment="1"/>
    <xf numFmtId="0" fontId="14" fillId="0" borderId="0" xfId="0" applyFont="1" applyAlignment="1"/>
    <xf numFmtId="0" fontId="13" fillId="0" borderId="0" xfId="0" applyFont="1" applyAlignment="1"/>
    <xf numFmtId="14" fontId="10" fillId="0" borderId="0" xfId="0" applyNumberFormat="1" applyFont="1" applyAlignment="1">
      <alignment horizontal="left"/>
    </xf>
    <xf numFmtId="0" fontId="3" fillId="0" borderId="0" xfId="0" applyFont="1" applyAlignment="1"/>
    <xf numFmtId="0" fontId="10" fillId="0" borderId="0" xfId="0" applyFont="1" applyAlignme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14" fontId="17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/>
    </xf>
    <xf numFmtId="0" fontId="18" fillId="2" borderId="0" xfId="0" applyFont="1" applyFill="1" applyAlignment="1"/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21" fillId="0" borderId="0" xfId="0" applyFont="1" applyAlignment="1"/>
    <xf numFmtId="0" fontId="22" fillId="0" borderId="0" xfId="0" applyFont="1" applyAlignment="1"/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14" fontId="26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/>
    <xf numFmtId="0" fontId="28" fillId="0" borderId="0" xfId="0" applyFont="1" applyAlignme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/>
    <xf numFmtId="0" fontId="30" fillId="0" borderId="0" xfId="0" applyFont="1" applyAlignment="1"/>
    <xf numFmtId="0" fontId="9" fillId="0" borderId="0" xfId="0" applyFont="1" applyAlignment="1"/>
  </cellXfs>
  <cellStyles count="3">
    <cellStyle name="Normal" xfId="0" builtinId="0"/>
    <cellStyle name="常规 2" xfId="1" xr:uid="{00000000-0005-0000-0000-000002000000}"/>
    <cellStyle name="百分比 2" xfId="2" xr:uid="{00000000-0005-0000-0000-000000000000}"/>
  </cellStyles>
  <dxfs count="94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79998168889431442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TW" sz="1700">
                <a:solidFill>
                  <a:sysClr val="windowText" lastClr="000000"/>
                </a:solidFill>
              </a:rPr>
              <a:t>202</a:t>
            </a:r>
            <a:r>
              <a:rPr lang="en-US" altLang="zh-CN" sz="1700">
                <a:solidFill>
                  <a:sysClr val="windowText" lastClr="000000"/>
                </a:solidFill>
              </a:rPr>
              <a:t>1-</a:t>
            </a:r>
            <a:r>
              <a:rPr lang="en-US" altLang="zh-TW" sz="1700">
                <a:solidFill>
                  <a:sysClr val="windowText" lastClr="000000"/>
                </a:solidFill>
              </a:rPr>
              <a:t>2023</a:t>
            </a:r>
            <a:r>
              <a:rPr lang="zh-TW" altLang="en-US" sz="1700">
                <a:solidFill>
                  <a:sysClr val="windowText" lastClr="000000"/>
                </a:solidFill>
              </a:rPr>
              <a:t>年明慧网报道</a:t>
            </a:r>
            <a:r>
              <a:rPr lang="zh-CN" altLang="en-US" sz="1700">
                <a:solidFill>
                  <a:sysClr val="windowText" lastClr="000000"/>
                </a:solidFill>
              </a:rPr>
              <a:t>广西</a:t>
            </a:r>
            <a:r>
              <a:rPr lang="zh-TW" altLang="en-US" sz="1700">
                <a:solidFill>
                  <a:sysClr val="windowText" lastClr="000000"/>
                </a:solidFill>
              </a:rPr>
              <a:t>法轮功学员遭中共迫害人次统计</a:t>
            </a:r>
            <a:endParaRPr lang="en-US" sz="17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96292586207789"/>
          <c:y val="6.903471656560171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1972774236553766E-2"/>
          <c:y val="0.22754666083406241"/>
          <c:w val="0.87842405116027167"/>
          <c:h val="0.6810296369203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统计图表1!$B$2</c:f>
              <c:strCache>
                <c:ptCount val="1"/>
                <c:pt idx="0">
                  <c:v>2021年</c:v>
                </c:pt>
              </c:strCache>
            </c:strRef>
          </c:tx>
          <c:spPr>
            <a:solidFill>
              <a:srgbClr val="44546A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统计图表1!$A$3:$A$7</c:f>
              <c:strCache>
                <c:ptCount val="5"/>
                <c:pt idx="0">
                  <c:v>非法判刑</c:v>
                </c:pt>
                <c:pt idx="1">
                  <c:v>非法抄家</c:v>
                </c:pt>
                <c:pt idx="2">
                  <c:v>非法抓捕</c:v>
                </c:pt>
                <c:pt idx="3">
                  <c:v>骚扰迫害</c:v>
                </c:pt>
                <c:pt idx="4">
                  <c:v>关洗脑班</c:v>
                </c:pt>
              </c:strCache>
            </c:strRef>
          </c:cat>
          <c:val>
            <c:numRef>
              <c:f>统计图表1!$B$3:$B$7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10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CD2-93A6-4DA0B92B0EAD}"/>
            </c:ext>
          </c:extLst>
        </c:ser>
        <c:ser>
          <c:idx val="1"/>
          <c:order val="1"/>
          <c:tx>
            <c:strRef>
              <c:f>统计图表1!$C$2</c:f>
              <c:strCache>
                <c:ptCount val="1"/>
                <c:pt idx="0">
                  <c:v>2022年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统计图表1!$A$3:$A$7</c:f>
              <c:strCache>
                <c:ptCount val="5"/>
                <c:pt idx="0">
                  <c:v>非法判刑</c:v>
                </c:pt>
                <c:pt idx="1">
                  <c:v>非法抄家</c:v>
                </c:pt>
                <c:pt idx="2">
                  <c:v>非法抓捕</c:v>
                </c:pt>
                <c:pt idx="3">
                  <c:v>骚扰迫害</c:v>
                </c:pt>
                <c:pt idx="4">
                  <c:v>关洗脑班</c:v>
                </c:pt>
              </c:strCache>
            </c:strRef>
          </c:cat>
          <c:val>
            <c:numRef>
              <c:f>统计图表1!$C$3:$C$7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10</c:v>
                </c:pt>
                <c:pt idx="3">
                  <c:v>24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8-4CD2-93A6-4DA0B92B0EAD}"/>
            </c:ext>
          </c:extLst>
        </c:ser>
        <c:ser>
          <c:idx val="2"/>
          <c:order val="2"/>
          <c:tx>
            <c:strRef>
              <c:f>统计图表1!$D$2</c:f>
              <c:strCache>
                <c:ptCount val="1"/>
                <c:pt idx="0">
                  <c:v>2023年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zh-CN" altLang="en-US" sz="12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汉仪中隶书繁" panose="02010609000101010101" pitchFamily="49" charset="-122"/>
                    <a:ea typeface="汉仪中隶书繁" panose="02010609000101010101" pitchFamily="49" charset="-122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统计图表1!$A$3:$A$7</c:f>
              <c:strCache>
                <c:ptCount val="5"/>
                <c:pt idx="0">
                  <c:v>非法判刑</c:v>
                </c:pt>
                <c:pt idx="1">
                  <c:v>非法抄家</c:v>
                </c:pt>
                <c:pt idx="2">
                  <c:v>非法抓捕</c:v>
                </c:pt>
                <c:pt idx="3">
                  <c:v>骚扰迫害</c:v>
                </c:pt>
                <c:pt idx="4">
                  <c:v>关洗脑班</c:v>
                </c:pt>
              </c:strCache>
            </c:strRef>
          </c:cat>
          <c:val>
            <c:numRef>
              <c:f>统计图表1!$D$3:$D$7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D-4FC1-8769-451F487336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9607680"/>
        <c:axId val="209642240"/>
      </c:barChart>
      <c:catAx>
        <c:axId val="20960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accent5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209642240"/>
        <c:crosses val="autoZero"/>
        <c:auto val="1"/>
        <c:lblAlgn val="ctr"/>
        <c:lblOffset val="100"/>
        <c:noMultiLvlLbl val="0"/>
      </c:catAx>
      <c:valAx>
        <c:axId val="20964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20960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837277840196772"/>
          <c:y val="0.14835641230219329"/>
          <c:w val="0.29009030088365051"/>
          <c:h val="4.24708872537039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汉仪中隶书繁" panose="02010609000101010101" pitchFamily="49" charset="-122"/>
              <a:ea typeface="汉仪中隶书繁" panose="02010609000101010101" pitchFamily="49" charset="-122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r>
              <a:rPr lang="en-US" altLang="zh-CN" sz="1700">
                <a:solidFill>
                  <a:sysClr val="windowText" lastClr="000000"/>
                </a:solidFill>
              </a:rPr>
              <a:t>2021-</a:t>
            </a:r>
            <a:r>
              <a:rPr lang="en-US" sz="1700">
                <a:solidFill>
                  <a:sysClr val="windowText" lastClr="000000"/>
                </a:solidFill>
              </a:rPr>
              <a:t>2023</a:t>
            </a:r>
            <a:r>
              <a:rPr lang="zh-TW" sz="1700">
                <a:solidFill>
                  <a:sysClr val="windowText" lastClr="000000"/>
                </a:solidFill>
              </a:rPr>
              <a:t>年</a:t>
            </a:r>
            <a:r>
              <a:rPr lang="zh-TW" altLang="en-US" sz="1700">
                <a:solidFill>
                  <a:sysClr val="windowText" lastClr="000000"/>
                </a:solidFill>
              </a:rPr>
              <a:t>广西</a:t>
            </a:r>
            <a:r>
              <a:rPr lang="zh-TW" sz="1700">
                <a:solidFill>
                  <a:sysClr val="windowText" lastClr="000000"/>
                </a:solidFill>
              </a:rPr>
              <a:t>各地区法轮功学员遭迫害人次统计</a:t>
            </a:r>
            <a:endParaRPr lang="en-US" sz="17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717730596175478"/>
          <c:y val="3.765711577719451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86361079865017"/>
          <c:y val="0.15365011665208517"/>
          <c:w val="0.85853760467441564"/>
          <c:h val="0.5606096894138232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统计图表3!$C$2</c:f>
              <c:strCache>
                <c:ptCount val="1"/>
                <c:pt idx="0">
                  <c:v>判刑人数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统计图表3!$A$4:$A$12</c:f>
              <c:strCache>
                <c:ptCount val="9"/>
                <c:pt idx="0">
                  <c:v>北海</c:v>
                </c:pt>
                <c:pt idx="1">
                  <c:v>南宁</c:v>
                </c:pt>
                <c:pt idx="2">
                  <c:v>百色</c:v>
                </c:pt>
                <c:pt idx="3">
                  <c:v>崇左</c:v>
                </c:pt>
                <c:pt idx="4">
                  <c:v>桂林</c:v>
                </c:pt>
                <c:pt idx="5">
                  <c:v>防城港</c:v>
                </c:pt>
                <c:pt idx="6">
                  <c:v>河池</c:v>
                </c:pt>
                <c:pt idx="7">
                  <c:v>钦州</c:v>
                </c:pt>
                <c:pt idx="8">
                  <c:v>玉林</c:v>
                </c:pt>
              </c:strCache>
            </c:strRef>
          </c:cat>
          <c:val>
            <c:numRef>
              <c:f>统计图表3!$C$4:$C$12</c:f>
              <c:numCache>
                <c:formatCode>General</c:formatCode>
                <c:ptCount val="9"/>
                <c:pt idx="1">
                  <c:v>3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2-4BF5-B79B-BF64CB68D27E}"/>
            </c:ext>
          </c:extLst>
        </c:ser>
        <c:ser>
          <c:idx val="2"/>
          <c:order val="1"/>
          <c:tx>
            <c:strRef>
              <c:f>统计图表3!$D$2</c:f>
              <c:strCache>
                <c:ptCount val="1"/>
                <c:pt idx="0">
                  <c:v>绑架人数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统计图表3!$A$4:$A$12</c:f>
              <c:strCache>
                <c:ptCount val="9"/>
                <c:pt idx="0">
                  <c:v>北海</c:v>
                </c:pt>
                <c:pt idx="1">
                  <c:v>南宁</c:v>
                </c:pt>
                <c:pt idx="2">
                  <c:v>百色</c:v>
                </c:pt>
                <c:pt idx="3">
                  <c:v>崇左</c:v>
                </c:pt>
                <c:pt idx="4">
                  <c:v>桂林</c:v>
                </c:pt>
                <c:pt idx="5">
                  <c:v>防城港</c:v>
                </c:pt>
                <c:pt idx="6">
                  <c:v>河池</c:v>
                </c:pt>
                <c:pt idx="7">
                  <c:v>钦州</c:v>
                </c:pt>
                <c:pt idx="8">
                  <c:v>玉林</c:v>
                </c:pt>
              </c:strCache>
            </c:strRef>
          </c:cat>
          <c:val>
            <c:numRef>
              <c:f>统计图表3!$D$4:$D$12</c:f>
              <c:numCache>
                <c:formatCode>General</c:formatCode>
                <c:ptCount val="9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A1-4973-9A0D-3BF2957E5801}"/>
            </c:ext>
          </c:extLst>
        </c:ser>
        <c:ser>
          <c:idx val="3"/>
          <c:order val="2"/>
          <c:tx>
            <c:strRef>
              <c:f>统计图表3!$E$2</c:f>
              <c:strCache>
                <c:ptCount val="1"/>
                <c:pt idx="0">
                  <c:v>骚扰人数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统计图表3!$A$4:$A$12</c:f>
              <c:strCache>
                <c:ptCount val="9"/>
                <c:pt idx="0">
                  <c:v>北海</c:v>
                </c:pt>
                <c:pt idx="1">
                  <c:v>南宁</c:v>
                </c:pt>
                <c:pt idx="2">
                  <c:v>百色</c:v>
                </c:pt>
                <c:pt idx="3">
                  <c:v>崇左</c:v>
                </c:pt>
                <c:pt idx="4">
                  <c:v>桂林</c:v>
                </c:pt>
                <c:pt idx="5">
                  <c:v>防城港</c:v>
                </c:pt>
                <c:pt idx="6">
                  <c:v>河池</c:v>
                </c:pt>
                <c:pt idx="7">
                  <c:v>钦州</c:v>
                </c:pt>
                <c:pt idx="8">
                  <c:v>玉林</c:v>
                </c:pt>
              </c:strCache>
            </c:strRef>
          </c:cat>
          <c:val>
            <c:numRef>
              <c:f>统计图表3!$E$4:$E$12</c:f>
              <c:numCache>
                <c:formatCode>General</c:formatCode>
                <c:ptCount val="9"/>
                <c:pt idx="0">
                  <c:v>26</c:v>
                </c:pt>
                <c:pt idx="1">
                  <c:v>2</c:v>
                </c:pt>
                <c:pt idx="3">
                  <c:v>5</c:v>
                </c:pt>
                <c:pt idx="4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3-4E48-9EE4-353940BDF578}"/>
            </c:ext>
          </c:extLst>
        </c:ser>
        <c:ser>
          <c:idx val="4"/>
          <c:order val="3"/>
          <c:tx>
            <c:strRef>
              <c:f>统计图表3!$F$2</c:f>
              <c:strCache>
                <c:ptCount val="1"/>
                <c:pt idx="0">
                  <c:v>洗脑人数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统计图表3!$A$4:$A$12</c:f>
              <c:strCache>
                <c:ptCount val="9"/>
                <c:pt idx="0">
                  <c:v>北海</c:v>
                </c:pt>
                <c:pt idx="1">
                  <c:v>南宁</c:v>
                </c:pt>
                <c:pt idx="2">
                  <c:v>百色</c:v>
                </c:pt>
                <c:pt idx="3">
                  <c:v>崇左</c:v>
                </c:pt>
                <c:pt idx="4">
                  <c:v>桂林</c:v>
                </c:pt>
                <c:pt idx="5">
                  <c:v>防城港</c:v>
                </c:pt>
                <c:pt idx="6">
                  <c:v>河池</c:v>
                </c:pt>
                <c:pt idx="7">
                  <c:v>钦州</c:v>
                </c:pt>
                <c:pt idx="8">
                  <c:v>玉林</c:v>
                </c:pt>
              </c:strCache>
            </c:strRef>
          </c:cat>
          <c:val>
            <c:numRef>
              <c:f>统计图表3!$F$4:$F$12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B3-4E48-9EE4-353940BDF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240640"/>
        <c:axId val="210242176"/>
      </c:barChart>
      <c:catAx>
        <c:axId val="21024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210242176"/>
        <c:crosses val="autoZero"/>
        <c:auto val="1"/>
        <c:lblAlgn val="ctr"/>
        <c:lblOffset val="100"/>
        <c:noMultiLvlLbl val="0"/>
      </c:catAx>
      <c:valAx>
        <c:axId val="21024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  <c:crossAx val="210240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50" b="0" i="0" u="none" strike="noStrike" kern="1200" baseline="0">
                <a:solidFill>
                  <a:sysClr val="windowText" lastClr="000000"/>
                </a:solidFill>
                <a:latin typeface="汉仪中隶书繁" panose="02010609000101010101" pitchFamily="49" charset="-122"/>
                <a:ea typeface="汉仪中隶书繁" panose="02010609000101010101" pitchFamily="49" charset="-122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50">
          <a:latin typeface="汉仪中隶书繁" panose="02010609000101010101" pitchFamily="49" charset="-122"/>
          <a:ea typeface="汉仪中隶书繁" panose="02010609000101010101" pitchFamily="49" charset="-122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444136</xdr:colOff>
      <xdr:row>1</xdr:row>
      <xdr:rowOff>141098</xdr:rowOff>
    </xdr:from>
    <xdr:to>
      <xdr:col>21</xdr:col>
      <xdr:colOff>398416</xdr:colOff>
      <xdr:row>31</xdr:row>
      <xdr:rowOff>141098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D605DFF9-5FBD-6135-49E1-27BA37AD1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363358</xdr:colOff>
      <xdr:row>3</xdr:row>
      <xdr:rowOff>129154</xdr:rowOff>
    </xdr:from>
    <xdr:to>
      <xdr:col>18</xdr:col>
      <xdr:colOff>317638</xdr:colOff>
      <xdr:row>33</xdr:row>
      <xdr:rowOff>129154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C20F496-4031-5B45-B10D-70F24B913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opLeftCell="E1" workbookViewId="0">
      <selection activeCell="K19" sqref="K19"/>
    </sheetView>
  </sheetViews>
  <sheetFormatPr defaultColWidth="8.89453125" defaultRowHeight="14.4"/>
  <cols>
    <col min="1" max="2" width="10.41796875" style="1" customWidth="1"/>
    <col min="3" max="3" width="8.89453125" style="1"/>
    <col min="4" max="4" width="12.3125" style="1" customWidth="1"/>
    <col min="5" max="5" width="9.5234375" style="1" customWidth="1"/>
    <col min="6" max="16384" width="8.89453125" style="1"/>
  </cols>
  <sheetData>
    <row r="1" spans="1:6">
      <c r="A1" s="1" t="s">
        <v>0</v>
      </c>
    </row>
    <row r="2" spans="1:6">
      <c r="B2" s="1" t="s">
        <v>1</v>
      </c>
      <c r="C2" s="1" t="s">
        <v>2</v>
      </c>
      <c r="D2" s="1" t="s">
        <v>3</v>
      </c>
      <c r="E2" s="1" t="s">
        <v>4</v>
      </c>
    </row>
    <row r="3" spans="1:6">
      <c r="A3" s="1" t="s">
        <v>5</v>
      </c>
      <c r="B3" s="1">
        <v>1</v>
      </c>
      <c r="C3" s="1">
        <v>4</v>
      </c>
      <c r="D3" s="1">
        <v>1</v>
      </c>
      <c r="E3" s="2">
        <f t="shared" ref="E3:E7" si="0">(D3-C3)/C3</f>
        <v>-0.75</v>
      </c>
    </row>
    <row r="4" spans="1:6">
      <c r="A4" s="1" t="s">
        <v>6</v>
      </c>
      <c r="B4" s="1">
        <v>2</v>
      </c>
      <c r="C4" s="1">
        <v>4</v>
      </c>
      <c r="D4" s="1">
        <v>4</v>
      </c>
      <c r="E4" s="2">
        <f t="shared" si="0"/>
        <v>0</v>
      </c>
    </row>
    <row r="5" spans="1:6">
      <c r="A5" s="1" t="s">
        <v>7</v>
      </c>
      <c r="B5" s="1">
        <v>10</v>
      </c>
      <c r="C5" s="1">
        <v>10</v>
      </c>
      <c r="D5" s="1">
        <v>2</v>
      </c>
      <c r="E5" s="2">
        <f t="shared" si="0"/>
        <v>-0.8</v>
      </c>
    </row>
    <row r="6" spans="1:6">
      <c r="A6" s="1" t="s">
        <v>8</v>
      </c>
      <c r="B6" s="1">
        <v>10</v>
      </c>
      <c r="C6" s="1">
        <v>24</v>
      </c>
      <c r="D6" s="1">
        <v>2</v>
      </c>
      <c r="E6" s="2">
        <f t="shared" si="0"/>
        <v>-0.91666666666666663</v>
      </c>
    </row>
    <row r="7" spans="1:6">
      <c r="A7" s="1" t="s">
        <v>9</v>
      </c>
      <c r="B7" s="1">
        <v>7</v>
      </c>
      <c r="C7" s="1">
        <v>2</v>
      </c>
      <c r="E7" s="2">
        <f t="shared" si="0"/>
        <v>-1</v>
      </c>
    </row>
    <row r="11" spans="1:6">
      <c r="A11" s="1" t="s">
        <v>10</v>
      </c>
    </row>
    <row r="12" spans="1:6">
      <c r="A12" s="1" t="s">
        <v>11</v>
      </c>
      <c r="B12" s="1" t="s">
        <v>12</v>
      </c>
      <c r="C12" s="1" t="s">
        <v>13</v>
      </c>
      <c r="D12" s="1" t="s">
        <v>14</v>
      </c>
      <c r="E12" s="1" t="s">
        <v>15</v>
      </c>
      <c r="F12" s="1" t="s">
        <v>16</v>
      </c>
    </row>
    <row r="13" spans="1:6">
      <c r="A13" s="1" t="s">
        <v>17</v>
      </c>
      <c r="B13" s="1">
        <f>SUM(B14:B16)</f>
        <v>73</v>
      </c>
      <c r="C13" s="1">
        <f>SUM(C14:C16)</f>
        <v>6</v>
      </c>
      <c r="D13" s="1">
        <f>SUM(D14:D16)</f>
        <v>22</v>
      </c>
      <c r="E13" s="1">
        <f>SUM(E14:E16)</f>
        <v>36</v>
      </c>
      <c r="F13" s="1">
        <f>SUM(F14:F16)</f>
        <v>9</v>
      </c>
    </row>
    <row r="14" spans="1:6">
      <c r="A14" s="1" t="s">
        <v>1</v>
      </c>
      <c r="B14" s="1">
        <f>SUM(C14:F14)</f>
        <v>28</v>
      </c>
      <c r="C14" s="1">
        <v>1</v>
      </c>
      <c r="D14" s="1">
        <v>10</v>
      </c>
      <c r="E14" s="1">
        <v>10</v>
      </c>
      <c r="F14" s="1">
        <v>7</v>
      </c>
    </row>
    <row r="15" spans="1:6">
      <c r="A15" s="1" t="s">
        <v>18</v>
      </c>
      <c r="B15" s="1">
        <f>SUM(C15:F15)</f>
        <v>40</v>
      </c>
      <c r="C15" s="1">
        <v>4</v>
      </c>
      <c r="D15" s="1">
        <v>10</v>
      </c>
      <c r="E15" s="1">
        <v>24</v>
      </c>
      <c r="F15" s="1">
        <v>2</v>
      </c>
    </row>
    <row r="16" spans="1:6">
      <c r="A16" s="1" t="s">
        <v>19</v>
      </c>
      <c r="B16" s="1">
        <f>SUM(C16:F16)</f>
        <v>5</v>
      </c>
      <c r="C16" s="1">
        <v>1</v>
      </c>
      <c r="D16" s="1">
        <v>2</v>
      </c>
      <c r="E16" s="1">
        <v>2</v>
      </c>
    </row>
    <row r="18" spans="1:2">
      <c r="A18" s="3" t="s">
        <v>20</v>
      </c>
      <c r="B18" s="3"/>
    </row>
    <row r="37" s="4" customFormat="1" ht="15.6" customHeight="1"/>
  </sheetData>
  <phoneticPr fontId="1" type="noConversion"/>
  <conditionalFormatting sqref="A18:B18">
    <cfRule type="duplicateValues" dxfId="93" priority="2"/>
    <cfRule type="duplicateValues" dxfId="92" priority="3"/>
    <cfRule type="duplicateValues" dxfId="91" priority="4"/>
    <cfRule type="duplicateValues" dxfId="90" priority="5"/>
    <cfRule type="duplicateValues" dxfId="89" priority="6"/>
    <cfRule type="duplicateValues" dxfId="88" priority="7"/>
    <cfRule type="duplicateValues" dxfId="87" priority="8"/>
    <cfRule type="duplicateValues" dxfId="86" priority="12"/>
  </conditionalFormatting>
  <conditionalFormatting sqref="C37 A18:B18">
    <cfRule type="duplicateValues" dxfId="85" priority="9"/>
  </conditionalFormatting>
  <conditionalFormatting sqref="D37">
    <cfRule type="duplicateValues" dxfId="84" priority="1"/>
    <cfRule type="duplicateValues" dxfId="83" priority="10"/>
    <cfRule type="duplicateValues" dxfId="82" priority="11"/>
    <cfRule type="duplicateValues" dxfId="81" priority="13"/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"/>
  <sheetViews>
    <sheetView workbookViewId="0">
      <selection activeCell="D14" sqref="D14"/>
    </sheetView>
  </sheetViews>
  <sheetFormatPr defaultColWidth="8.89453125" defaultRowHeight="20.399999999999999"/>
  <cols>
    <col min="1" max="1" width="18.20703125" style="7" customWidth="1"/>
    <col min="2" max="2" width="16.89453125" style="7" customWidth="1"/>
    <col min="3" max="5" width="8.89453125" style="7"/>
    <col min="6" max="6" width="18.1015625" style="7" customWidth="1"/>
    <col min="7" max="7" width="8.89453125" style="7"/>
    <col min="8" max="8" width="21.7890625" style="7" customWidth="1"/>
    <col min="9" max="16384" width="8.89453125" style="7"/>
  </cols>
  <sheetData>
    <row r="1" spans="1:14" s="27" customFormat="1" ht="37.6" customHeight="1">
      <c r="A1" s="27" t="s">
        <v>49</v>
      </c>
      <c r="B1" s="27" t="s">
        <v>102</v>
      </c>
      <c r="C1" s="27" t="s">
        <v>203</v>
      </c>
      <c r="D1" s="27" t="s">
        <v>204</v>
      </c>
      <c r="E1" s="27" t="s">
        <v>205</v>
      </c>
      <c r="F1" s="27" t="s">
        <v>206</v>
      </c>
      <c r="G1" s="27" t="s">
        <v>207</v>
      </c>
      <c r="H1" s="27" t="s">
        <v>208</v>
      </c>
      <c r="I1" s="27" t="s">
        <v>109</v>
      </c>
      <c r="J1" s="27" t="s">
        <v>209</v>
      </c>
      <c r="K1" s="27" t="s">
        <v>111</v>
      </c>
      <c r="L1" s="27" t="s">
        <v>210</v>
      </c>
      <c r="M1" s="27" t="s">
        <v>211</v>
      </c>
      <c r="N1" s="15" t="s">
        <v>113</v>
      </c>
    </row>
    <row r="2" spans="1:14" s="31" customFormat="1" ht="29.4">
      <c r="A2" s="28" t="s">
        <v>212</v>
      </c>
      <c r="B2" s="29"/>
      <c r="C2" s="29" t="s">
        <v>213</v>
      </c>
      <c r="D2" s="29" t="s">
        <v>214</v>
      </c>
      <c r="E2" s="29"/>
      <c r="F2" s="30">
        <v>2021</v>
      </c>
      <c r="G2" s="29">
        <v>9</v>
      </c>
      <c r="H2" s="29" t="s">
        <v>215</v>
      </c>
      <c r="I2" s="29"/>
      <c r="J2" s="29"/>
      <c r="K2" s="29"/>
      <c r="L2" s="29"/>
      <c r="M2" s="29"/>
      <c r="N2" s="29"/>
    </row>
    <row r="3" spans="1:14" s="31" customFormat="1" ht="29.4">
      <c r="A3" s="28" t="s">
        <v>170</v>
      </c>
      <c r="B3" s="29"/>
      <c r="C3" s="29" t="s">
        <v>213</v>
      </c>
      <c r="D3" s="29" t="s">
        <v>214</v>
      </c>
      <c r="E3" s="29"/>
      <c r="F3" s="30">
        <v>2021</v>
      </c>
      <c r="G3" s="29">
        <v>9</v>
      </c>
      <c r="H3" s="29" t="s">
        <v>215</v>
      </c>
      <c r="I3" s="29"/>
      <c r="J3" s="29"/>
      <c r="K3" s="29"/>
      <c r="L3" s="29"/>
      <c r="M3" s="29"/>
      <c r="N3" s="29"/>
    </row>
    <row r="4" spans="1:14" s="31" customFormat="1" ht="29.4">
      <c r="A4" s="28" t="s">
        <v>170</v>
      </c>
      <c r="B4" s="29"/>
      <c r="C4" s="29" t="s">
        <v>83</v>
      </c>
      <c r="D4" s="29" t="s">
        <v>216</v>
      </c>
      <c r="E4" s="29"/>
      <c r="F4" s="30">
        <v>2021</v>
      </c>
      <c r="G4" s="29">
        <v>10</v>
      </c>
      <c r="H4" s="29" t="s">
        <v>217</v>
      </c>
      <c r="I4" s="29"/>
      <c r="J4" s="29"/>
      <c r="K4" s="29"/>
      <c r="L4" s="29"/>
      <c r="M4" s="29"/>
      <c r="N4" s="29"/>
    </row>
    <row r="5" spans="1:14" s="31" customFormat="1" ht="29.4">
      <c r="A5" s="32" t="s">
        <v>218</v>
      </c>
      <c r="B5" s="33">
        <v>3</v>
      </c>
      <c r="C5" s="33" t="s">
        <v>213</v>
      </c>
      <c r="D5" s="33" t="s">
        <v>214</v>
      </c>
      <c r="E5" s="33"/>
      <c r="F5" s="34">
        <v>2021</v>
      </c>
      <c r="G5" s="33">
        <v>11</v>
      </c>
      <c r="H5" s="35" t="s">
        <v>219</v>
      </c>
      <c r="I5" s="33"/>
      <c r="J5" s="33"/>
      <c r="K5" s="33"/>
      <c r="L5" s="33"/>
      <c r="M5" s="33"/>
      <c r="N5" s="33"/>
    </row>
    <row r="6" spans="1:14" s="31" customFormat="1" ht="29.4">
      <c r="A6" s="32" t="s">
        <v>220</v>
      </c>
      <c r="B6" s="33"/>
      <c r="C6" s="33" t="s">
        <v>213</v>
      </c>
      <c r="D6" s="32" t="s">
        <v>221</v>
      </c>
      <c r="E6" s="33" t="s">
        <v>222</v>
      </c>
      <c r="F6" s="34">
        <v>2021</v>
      </c>
      <c r="G6" s="33">
        <v>11</v>
      </c>
      <c r="H6" s="34" t="s">
        <v>223</v>
      </c>
      <c r="I6" s="33"/>
      <c r="J6" s="33"/>
      <c r="K6" s="33"/>
      <c r="L6" s="33" t="s">
        <v>224</v>
      </c>
      <c r="M6" s="33"/>
      <c r="N6" s="33"/>
    </row>
    <row r="7" spans="1:14" s="31" customFormat="1" ht="29.4">
      <c r="A7" s="32" t="s">
        <v>225</v>
      </c>
      <c r="B7" s="33"/>
      <c r="C7" s="33" t="s">
        <v>213</v>
      </c>
      <c r="D7" s="32" t="s">
        <v>221</v>
      </c>
      <c r="E7" s="32" t="s">
        <v>226</v>
      </c>
      <c r="F7" s="34">
        <v>2021</v>
      </c>
      <c r="G7" s="33">
        <v>11</v>
      </c>
      <c r="H7" s="35" t="s">
        <v>227</v>
      </c>
      <c r="I7" s="33"/>
      <c r="J7" s="33"/>
      <c r="K7" s="33"/>
      <c r="L7" s="33"/>
      <c r="M7" s="33"/>
      <c r="N7" s="33"/>
    </row>
    <row r="8" spans="1:14" s="31" customFormat="1" ht="28.2">
      <c r="A8" s="34" t="s">
        <v>228</v>
      </c>
      <c r="B8" s="34"/>
      <c r="C8" s="34" t="s">
        <v>213</v>
      </c>
      <c r="D8" s="34" t="s">
        <v>229</v>
      </c>
      <c r="E8" s="34"/>
      <c r="F8" s="34">
        <v>2021</v>
      </c>
      <c r="G8" s="34">
        <v>6</v>
      </c>
      <c r="H8" s="34" t="s">
        <v>230</v>
      </c>
      <c r="I8" s="36" t="s">
        <v>109</v>
      </c>
      <c r="J8" s="34"/>
      <c r="K8" s="34"/>
      <c r="L8" s="34"/>
      <c r="M8" s="34"/>
      <c r="N8" s="34"/>
    </row>
    <row r="9" spans="1:14" s="31" customFormat="1" ht="29.4">
      <c r="A9" s="32" t="s">
        <v>231</v>
      </c>
      <c r="B9" s="33"/>
      <c r="C9" s="33" t="s">
        <v>213</v>
      </c>
      <c r="D9" s="33" t="s">
        <v>232</v>
      </c>
      <c r="E9" s="33"/>
      <c r="F9" s="33">
        <v>2021</v>
      </c>
      <c r="G9" s="33">
        <v>10</v>
      </c>
      <c r="H9" s="34" t="s">
        <v>233</v>
      </c>
      <c r="I9" s="33"/>
      <c r="J9" s="33"/>
      <c r="K9" s="33"/>
      <c r="L9" s="33"/>
      <c r="M9" s="33"/>
      <c r="N9" s="33"/>
    </row>
  </sheetData>
  <phoneticPr fontId="1" type="noConversion"/>
  <conditionalFormatting sqref="A2:A9">
    <cfRule type="duplicateValues" dxfId="19" priority="1"/>
    <cfRule type="duplicateValues" dxfId="18" priority="2"/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5"/>
  <sheetViews>
    <sheetView workbookViewId="0">
      <selection activeCell="D14" sqref="D14"/>
    </sheetView>
  </sheetViews>
  <sheetFormatPr defaultColWidth="8.89453125" defaultRowHeight="20.399999999999999"/>
  <cols>
    <col min="1" max="16384" width="8.89453125" style="7"/>
  </cols>
  <sheetData>
    <row r="1" spans="1:15" s="27" customFormat="1" ht="31.5" customHeight="1">
      <c r="A1" s="27" t="s">
        <v>49</v>
      </c>
      <c r="B1" s="27" t="s">
        <v>94</v>
      </c>
      <c r="C1" s="27" t="s">
        <v>234</v>
      </c>
      <c r="D1" s="27" t="s">
        <v>203</v>
      </c>
      <c r="E1" s="27" t="s">
        <v>204</v>
      </c>
      <c r="F1" s="27" t="s">
        <v>205</v>
      </c>
      <c r="G1" s="27" t="s">
        <v>206</v>
      </c>
      <c r="H1" s="27" t="s">
        <v>207</v>
      </c>
      <c r="I1" s="27" t="s">
        <v>235</v>
      </c>
      <c r="J1" s="27" t="s">
        <v>109</v>
      </c>
      <c r="K1" s="27" t="s">
        <v>209</v>
      </c>
      <c r="L1" s="27" t="s">
        <v>111</v>
      </c>
      <c r="M1" s="27" t="s">
        <v>210</v>
      </c>
      <c r="N1" s="27" t="s">
        <v>236</v>
      </c>
      <c r="O1" s="15" t="s">
        <v>237</v>
      </c>
    </row>
    <row r="2" spans="1:15" s="21" customFormat="1" ht="15.6">
      <c r="A2" s="13" t="s">
        <v>238</v>
      </c>
      <c r="B2" s="3"/>
      <c r="C2" s="3" t="s">
        <v>239</v>
      </c>
      <c r="D2" s="13" t="s">
        <v>240</v>
      </c>
      <c r="E2" s="13" t="s">
        <v>241</v>
      </c>
      <c r="F2" s="3"/>
      <c r="G2" s="3">
        <v>2022</v>
      </c>
      <c r="H2" s="3">
        <v>9</v>
      </c>
      <c r="I2" s="20">
        <v>44805</v>
      </c>
      <c r="J2" s="3"/>
      <c r="K2" s="3"/>
      <c r="L2" s="3"/>
      <c r="M2" s="3"/>
      <c r="N2" s="3"/>
      <c r="O2" s="3"/>
    </row>
    <row r="3" spans="1:15" s="21" customFormat="1" ht="15.6">
      <c r="A3" s="13" t="s">
        <v>242</v>
      </c>
      <c r="B3" s="3"/>
      <c r="C3" s="3" t="s">
        <v>243</v>
      </c>
      <c r="D3" s="3" t="s">
        <v>240</v>
      </c>
      <c r="E3" s="3" t="s">
        <v>241</v>
      </c>
      <c r="F3" s="3"/>
      <c r="G3" s="3">
        <v>2022</v>
      </c>
      <c r="H3" s="3">
        <v>9</v>
      </c>
      <c r="I3" s="20">
        <v>44805</v>
      </c>
      <c r="J3" s="3"/>
      <c r="K3" s="3"/>
      <c r="L3" s="3"/>
      <c r="M3" s="3"/>
      <c r="N3" s="3"/>
      <c r="O3" s="3"/>
    </row>
    <row r="4" spans="1:15" s="21" customFormat="1" ht="15.6">
      <c r="A4" s="13" t="s">
        <v>244</v>
      </c>
      <c r="B4" s="3"/>
      <c r="C4" s="3" t="s">
        <v>245</v>
      </c>
      <c r="D4" s="13" t="s">
        <v>240</v>
      </c>
      <c r="E4" s="13" t="s">
        <v>241</v>
      </c>
      <c r="F4" s="3"/>
      <c r="G4" s="3">
        <v>2022</v>
      </c>
      <c r="H4" s="3">
        <v>9</v>
      </c>
      <c r="I4" s="20">
        <v>44805</v>
      </c>
      <c r="J4" s="3"/>
      <c r="K4" s="3"/>
      <c r="L4" s="3"/>
      <c r="M4" s="3"/>
      <c r="N4" s="3"/>
      <c r="O4" s="3"/>
    </row>
    <row r="5" spans="1:15" s="21" customFormat="1" ht="15.6">
      <c r="A5" s="13" t="s">
        <v>170</v>
      </c>
      <c r="B5" s="3"/>
      <c r="C5" s="3" t="s">
        <v>246</v>
      </c>
      <c r="D5" s="3" t="s">
        <v>240</v>
      </c>
      <c r="E5" s="3" t="s">
        <v>241</v>
      </c>
      <c r="F5" s="3"/>
      <c r="G5" s="3">
        <v>2022</v>
      </c>
      <c r="H5" s="3">
        <v>9</v>
      </c>
      <c r="I5" s="20">
        <v>44805</v>
      </c>
      <c r="J5" s="3"/>
      <c r="K5" s="3"/>
      <c r="L5" s="3"/>
      <c r="M5" s="3"/>
      <c r="N5" s="3"/>
      <c r="O5" s="3"/>
    </row>
    <row r="6" spans="1:15" s="21" customFormat="1" ht="15.6">
      <c r="A6" s="13" t="s">
        <v>247</v>
      </c>
      <c r="B6" s="3"/>
      <c r="C6" s="3" t="s">
        <v>248</v>
      </c>
      <c r="D6" s="13" t="s">
        <v>240</v>
      </c>
      <c r="E6" s="13" t="s">
        <v>241</v>
      </c>
      <c r="F6" s="3"/>
      <c r="G6" s="3">
        <v>2022</v>
      </c>
      <c r="H6" s="3">
        <v>9</v>
      </c>
      <c r="I6" s="20">
        <v>44805</v>
      </c>
      <c r="J6" s="3"/>
      <c r="K6" s="3"/>
      <c r="L6" s="3"/>
      <c r="M6" s="3"/>
      <c r="N6" s="3"/>
      <c r="O6" s="3"/>
    </row>
    <row r="7" spans="1:15" s="21" customFormat="1" ht="15.6">
      <c r="A7" s="13" t="s">
        <v>249</v>
      </c>
      <c r="B7" s="3"/>
      <c r="C7" s="3" t="s">
        <v>250</v>
      </c>
      <c r="D7" s="13" t="s">
        <v>240</v>
      </c>
      <c r="E7" s="13" t="s">
        <v>241</v>
      </c>
      <c r="F7" s="3"/>
      <c r="G7" s="3">
        <v>2022</v>
      </c>
      <c r="H7" s="3">
        <v>9</v>
      </c>
      <c r="I7" s="20">
        <v>44805</v>
      </c>
      <c r="J7" s="3"/>
      <c r="K7" s="3"/>
      <c r="L7" s="3"/>
      <c r="M7" s="3"/>
      <c r="N7" s="3"/>
      <c r="O7" s="3"/>
    </row>
    <row r="8" spans="1:15" s="21" customFormat="1" ht="15.6">
      <c r="A8" s="13" t="s">
        <v>251</v>
      </c>
      <c r="B8" s="3"/>
      <c r="C8" s="3" t="s">
        <v>252</v>
      </c>
      <c r="D8" s="3" t="s">
        <v>240</v>
      </c>
      <c r="E8" s="3" t="s">
        <v>241</v>
      </c>
      <c r="F8" s="3"/>
      <c r="G8" s="3">
        <v>2022</v>
      </c>
      <c r="H8" s="3">
        <v>9</v>
      </c>
      <c r="I8" s="20">
        <v>44805</v>
      </c>
      <c r="J8" s="3"/>
      <c r="K8" s="3"/>
      <c r="L8" s="3"/>
      <c r="M8" s="3"/>
      <c r="N8" s="3"/>
      <c r="O8" s="3"/>
    </row>
    <row r="9" spans="1:15" s="21" customFormat="1" ht="15.6">
      <c r="A9" s="13" t="s">
        <v>253</v>
      </c>
      <c r="B9" s="3"/>
      <c r="C9" s="3" t="s">
        <v>254</v>
      </c>
      <c r="D9" s="13" t="s">
        <v>240</v>
      </c>
      <c r="E9" s="13" t="s">
        <v>241</v>
      </c>
      <c r="F9" s="3"/>
      <c r="G9" s="3">
        <v>2022</v>
      </c>
      <c r="H9" s="3">
        <v>9</v>
      </c>
      <c r="I9" s="20">
        <v>44805</v>
      </c>
      <c r="J9" s="3"/>
      <c r="K9" s="3"/>
      <c r="L9" s="3"/>
      <c r="M9" s="3"/>
      <c r="N9" s="3"/>
      <c r="O9" s="3"/>
    </row>
    <row r="10" spans="1:15" s="21" customFormat="1" ht="15.6">
      <c r="A10" s="13" t="s">
        <v>172</v>
      </c>
      <c r="B10" s="3"/>
      <c r="C10" s="3" t="s">
        <v>255</v>
      </c>
      <c r="D10" s="3" t="s">
        <v>240</v>
      </c>
      <c r="E10" s="3" t="s">
        <v>241</v>
      </c>
      <c r="F10" s="3"/>
      <c r="G10" s="3">
        <v>2022</v>
      </c>
      <c r="H10" s="3">
        <v>9</v>
      </c>
      <c r="I10" s="20">
        <v>44805</v>
      </c>
      <c r="J10" s="3"/>
      <c r="K10" s="3"/>
      <c r="L10" s="3"/>
      <c r="M10" s="3"/>
      <c r="N10" s="3"/>
      <c r="O10" s="3"/>
    </row>
    <row r="11" spans="1:15" s="21" customFormat="1" ht="15.6">
      <c r="A11" s="13" t="s">
        <v>256</v>
      </c>
      <c r="B11" s="3"/>
      <c r="C11" s="3" t="s">
        <v>257</v>
      </c>
      <c r="D11" s="13" t="s">
        <v>240</v>
      </c>
      <c r="E11" s="13" t="s">
        <v>241</v>
      </c>
      <c r="F11" s="3"/>
      <c r="G11" s="3">
        <v>2022</v>
      </c>
      <c r="H11" s="3">
        <v>9</v>
      </c>
      <c r="I11" s="20">
        <v>44805</v>
      </c>
      <c r="J11" s="3"/>
      <c r="K11" s="3"/>
      <c r="L11" s="3"/>
      <c r="M11" s="3"/>
      <c r="N11" s="3"/>
      <c r="O11" s="3"/>
    </row>
    <row r="12" spans="1:15" s="21" customFormat="1" ht="15.6">
      <c r="A12" s="13" t="s">
        <v>258</v>
      </c>
      <c r="B12" s="3"/>
      <c r="C12" s="3" t="s">
        <v>259</v>
      </c>
      <c r="D12" s="13" t="s">
        <v>240</v>
      </c>
      <c r="E12" s="13" t="s">
        <v>241</v>
      </c>
      <c r="F12" s="3"/>
      <c r="G12" s="3">
        <v>2022</v>
      </c>
      <c r="H12" s="3">
        <v>9</v>
      </c>
      <c r="I12" s="20">
        <v>44805</v>
      </c>
      <c r="J12" s="3"/>
      <c r="K12" s="3"/>
      <c r="L12" s="3"/>
      <c r="M12" s="3"/>
      <c r="N12" s="3"/>
      <c r="O12" s="3"/>
    </row>
    <row r="13" spans="1:15" s="21" customFormat="1" ht="15.6">
      <c r="A13" s="13" t="s">
        <v>260</v>
      </c>
      <c r="B13" s="3"/>
      <c r="C13" s="3" t="s">
        <v>261</v>
      </c>
      <c r="D13" s="3" t="s">
        <v>240</v>
      </c>
      <c r="E13" s="3" t="s">
        <v>241</v>
      </c>
      <c r="F13" s="3"/>
      <c r="G13" s="3">
        <v>2022</v>
      </c>
      <c r="H13" s="3">
        <v>9</v>
      </c>
      <c r="I13" s="20">
        <v>44805</v>
      </c>
      <c r="J13" s="3"/>
      <c r="K13" s="3"/>
      <c r="L13" s="3"/>
      <c r="M13" s="3"/>
      <c r="N13" s="3"/>
      <c r="O13" s="3"/>
    </row>
    <row r="14" spans="1:15" s="21" customFormat="1" ht="15.6">
      <c r="A14" s="13" t="s">
        <v>262</v>
      </c>
      <c r="B14" s="3"/>
      <c r="C14" s="3" t="s">
        <v>263</v>
      </c>
      <c r="D14" s="13" t="s">
        <v>240</v>
      </c>
      <c r="E14" s="13" t="s">
        <v>241</v>
      </c>
      <c r="F14" s="3"/>
      <c r="G14" s="3">
        <v>2022</v>
      </c>
      <c r="H14" s="3">
        <v>9</v>
      </c>
      <c r="I14" s="20">
        <v>44805</v>
      </c>
      <c r="J14" s="3"/>
      <c r="K14" s="3"/>
      <c r="L14" s="3"/>
      <c r="M14" s="3"/>
      <c r="N14" s="3"/>
      <c r="O14" s="3"/>
    </row>
    <row r="15" spans="1:15" s="21" customFormat="1" ht="15.6">
      <c r="A15" s="13" t="s">
        <v>264</v>
      </c>
      <c r="B15" s="3"/>
      <c r="C15" s="3" t="s">
        <v>265</v>
      </c>
      <c r="D15" s="13" t="s">
        <v>240</v>
      </c>
      <c r="E15" s="13" t="s">
        <v>241</v>
      </c>
      <c r="F15" s="3"/>
      <c r="G15" s="3">
        <v>2022</v>
      </c>
      <c r="H15" s="3">
        <v>9</v>
      </c>
      <c r="I15" s="20">
        <v>44805</v>
      </c>
      <c r="J15" s="3"/>
      <c r="K15" s="3"/>
      <c r="L15" s="3"/>
      <c r="M15" s="3"/>
      <c r="N15" s="3"/>
      <c r="O15" s="3"/>
    </row>
    <row r="16" spans="1:15" s="21" customFormat="1" ht="15.6">
      <c r="A16" s="13" t="s">
        <v>266</v>
      </c>
      <c r="B16" s="3"/>
      <c r="C16" s="3" t="s">
        <v>267</v>
      </c>
      <c r="D16" s="13" t="s">
        <v>240</v>
      </c>
      <c r="E16" s="13" t="s">
        <v>241</v>
      </c>
      <c r="F16" s="3"/>
      <c r="G16" s="3">
        <v>2022</v>
      </c>
      <c r="H16" s="3">
        <v>9</v>
      </c>
      <c r="I16" s="20">
        <v>44805</v>
      </c>
      <c r="J16" s="3"/>
      <c r="K16" s="3"/>
      <c r="L16" s="3"/>
      <c r="M16" s="3"/>
      <c r="N16" s="3"/>
      <c r="O16" s="3"/>
    </row>
    <row r="17" spans="1:15" s="21" customFormat="1" ht="15.6">
      <c r="A17" s="13" t="s">
        <v>268</v>
      </c>
      <c r="B17" s="3"/>
      <c r="C17" s="3" t="s">
        <v>269</v>
      </c>
      <c r="D17" s="13" t="s">
        <v>240</v>
      </c>
      <c r="E17" s="13" t="s">
        <v>241</v>
      </c>
      <c r="F17" s="3"/>
      <c r="G17" s="3">
        <v>2022</v>
      </c>
      <c r="H17" s="3">
        <v>9</v>
      </c>
      <c r="I17" s="20">
        <v>44805</v>
      </c>
      <c r="J17" s="3"/>
      <c r="K17" s="3"/>
      <c r="L17" s="3"/>
      <c r="M17" s="3"/>
      <c r="N17" s="3"/>
      <c r="O17" s="3"/>
    </row>
    <row r="18" spans="1:15" s="21" customFormat="1" ht="15.6">
      <c r="A18" s="13" t="s">
        <v>270</v>
      </c>
      <c r="B18" s="3"/>
      <c r="C18" s="3" t="s">
        <v>271</v>
      </c>
      <c r="D18" s="13" t="s">
        <v>240</v>
      </c>
      <c r="E18" s="13" t="s">
        <v>241</v>
      </c>
      <c r="F18" s="3"/>
      <c r="G18" s="3">
        <v>2022</v>
      </c>
      <c r="H18" s="3">
        <v>9</v>
      </c>
      <c r="I18" s="20">
        <v>44805</v>
      </c>
      <c r="J18" s="3"/>
      <c r="K18" s="3"/>
      <c r="L18" s="3"/>
      <c r="M18" s="3"/>
      <c r="N18" s="3"/>
      <c r="O18" s="3"/>
    </row>
    <row r="19" spans="1:15" s="21" customFormat="1" ht="15.6">
      <c r="A19" s="13" t="s">
        <v>272</v>
      </c>
      <c r="B19" s="3"/>
      <c r="C19" s="3" t="s">
        <v>273</v>
      </c>
      <c r="D19" s="3" t="s">
        <v>240</v>
      </c>
      <c r="E19" s="3" t="s">
        <v>241</v>
      </c>
      <c r="F19" s="3"/>
      <c r="G19" s="13">
        <v>2022</v>
      </c>
      <c r="H19" s="3">
        <v>9</v>
      </c>
      <c r="I19" s="20">
        <v>44823</v>
      </c>
      <c r="J19" s="3"/>
      <c r="K19" s="3"/>
      <c r="L19" s="3"/>
      <c r="M19" s="3"/>
      <c r="N19" s="3"/>
      <c r="O19" s="3"/>
    </row>
    <row r="20" spans="1:15" s="21" customFormat="1" ht="14.4">
      <c r="A20" s="3" t="s">
        <v>274</v>
      </c>
      <c r="B20" s="3"/>
      <c r="C20" s="3" t="s">
        <v>275</v>
      </c>
      <c r="D20" s="3" t="s">
        <v>240</v>
      </c>
      <c r="E20" s="3" t="s">
        <v>276</v>
      </c>
      <c r="F20" s="3" t="s">
        <v>277</v>
      </c>
      <c r="G20" s="3">
        <v>2021</v>
      </c>
      <c r="H20" s="3">
        <v>12</v>
      </c>
      <c r="I20" s="37">
        <v>44562</v>
      </c>
      <c r="J20" s="3"/>
      <c r="K20" s="3"/>
      <c r="L20" s="3"/>
      <c r="M20" s="3"/>
      <c r="N20" s="3"/>
      <c r="O20" s="3"/>
    </row>
    <row r="21" spans="1:15" s="21" customFormat="1" ht="14.4">
      <c r="A21" s="3" t="s">
        <v>278</v>
      </c>
      <c r="B21" s="3"/>
      <c r="C21" s="3" t="s">
        <v>279</v>
      </c>
      <c r="D21" s="3" t="s">
        <v>240</v>
      </c>
      <c r="E21" s="3" t="s">
        <v>276</v>
      </c>
      <c r="F21" s="3" t="s">
        <v>277</v>
      </c>
      <c r="G21" s="3">
        <v>2021</v>
      </c>
      <c r="H21" s="3">
        <v>12</v>
      </c>
      <c r="I21" s="37">
        <v>44562</v>
      </c>
      <c r="J21" s="3"/>
      <c r="K21" s="3"/>
      <c r="L21" s="3"/>
      <c r="M21" s="3"/>
      <c r="N21" s="3"/>
      <c r="O21" s="3"/>
    </row>
    <row r="22" spans="1:15" s="21" customFormat="1" ht="14.4">
      <c r="A22" s="3" t="s">
        <v>280</v>
      </c>
      <c r="B22" s="3"/>
      <c r="C22" s="3" t="s">
        <v>281</v>
      </c>
      <c r="D22" s="3" t="s">
        <v>240</v>
      </c>
      <c r="E22" s="3" t="s">
        <v>276</v>
      </c>
      <c r="F22" s="3" t="s">
        <v>277</v>
      </c>
      <c r="G22" s="3">
        <v>2022</v>
      </c>
      <c r="H22" s="3">
        <v>1</v>
      </c>
      <c r="I22" s="37">
        <v>44562</v>
      </c>
      <c r="J22" s="3"/>
      <c r="K22" s="3"/>
      <c r="L22" s="3"/>
      <c r="M22" s="3"/>
      <c r="N22" s="3"/>
      <c r="O22" s="3"/>
    </row>
    <row r="23" spans="1:15" s="21" customFormat="1" ht="15.6">
      <c r="A23" s="13" t="s">
        <v>81</v>
      </c>
      <c r="B23" s="13"/>
      <c r="C23" s="13" t="s">
        <v>282</v>
      </c>
      <c r="D23" s="13" t="s">
        <v>240</v>
      </c>
      <c r="E23" s="13" t="s">
        <v>283</v>
      </c>
      <c r="F23" s="13" t="s">
        <v>284</v>
      </c>
      <c r="G23" s="3">
        <v>2022</v>
      </c>
      <c r="H23" s="3">
        <v>8</v>
      </c>
      <c r="I23" s="20">
        <v>44774</v>
      </c>
      <c r="J23" s="3"/>
      <c r="K23" s="3"/>
      <c r="L23" s="3"/>
      <c r="M23" s="3"/>
      <c r="N23" s="3"/>
      <c r="O23" s="3"/>
    </row>
    <row r="24" spans="1:15" s="21" customFormat="1" ht="15.6">
      <c r="A24" s="13" t="s">
        <v>179</v>
      </c>
      <c r="B24" s="3"/>
      <c r="C24" s="3" t="s">
        <v>285</v>
      </c>
      <c r="D24" s="3" t="s">
        <v>240</v>
      </c>
      <c r="E24" s="3" t="s">
        <v>283</v>
      </c>
      <c r="F24" s="3"/>
      <c r="G24" s="3">
        <v>2022</v>
      </c>
      <c r="H24" s="3">
        <v>8</v>
      </c>
      <c r="I24" s="20">
        <v>44774</v>
      </c>
      <c r="J24" s="3"/>
      <c r="K24" s="3"/>
      <c r="L24" s="3">
        <v>72</v>
      </c>
      <c r="M24" s="3"/>
      <c r="N24" s="3"/>
      <c r="O24" s="3"/>
    </row>
    <row r="25" spans="1:15" s="21" customFormat="1" ht="15.6">
      <c r="A25" s="22" t="s">
        <v>286</v>
      </c>
      <c r="B25" s="3"/>
      <c r="C25" s="3" t="s">
        <v>287</v>
      </c>
      <c r="D25" s="3" t="s">
        <v>240</v>
      </c>
      <c r="E25" s="3" t="s">
        <v>288</v>
      </c>
      <c r="F25" s="3"/>
      <c r="G25" s="3">
        <v>2022</v>
      </c>
      <c r="H25" s="3">
        <v>9</v>
      </c>
      <c r="I25" s="20">
        <v>44896</v>
      </c>
      <c r="J25" s="3" t="s">
        <v>289</v>
      </c>
      <c r="K25" s="3"/>
      <c r="L25" s="3"/>
      <c r="M25" s="3"/>
      <c r="N25" s="3"/>
      <c r="O25" s="3"/>
    </row>
  </sheetData>
  <phoneticPr fontId="1" type="noConversion"/>
  <conditionalFormatting sqref="A1">
    <cfRule type="duplicateValues" dxfId="17" priority="5"/>
    <cfRule type="duplicateValues" dxfId="16" priority="6"/>
  </conditionalFormatting>
  <conditionalFormatting sqref="A2:A25">
    <cfRule type="duplicateValues" dxfId="15" priority="1"/>
    <cfRule type="duplicateValues" dxfId="14" priority="2"/>
  </conditionalFormatting>
  <conditionalFormatting sqref="A2:C25">
    <cfRule type="duplicateValues" dxfId="13" priority="3"/>
    <cfRule type="duplicateValues" dxfId="12" priority="4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"/>
  <sheetViews>
    <sheetView workbookViewId="0">
      <selection activeCell="D14" sqref="D14"/>
    </sheetView>
  </sheetViews>
  <sheetFormatPr defaultColWidth="8.89453125" defaultRowHeight="20.399999999999999"/>
  <cols>
    <col min="1" max="16384" width="8.89453125" style="7"/>
  </cols>
  <sheetData>
    <row r="1" spans="1:15" s="23" customFormat="1" ht="20.100000000000001">
      <c r="A1" s="23" t="s">
        <v>49</v>
      </c>
      <c r="B1" s="23" t="s">
        <v>94</v>
      </c>
      <c r="C1" s="23" t="s">
        <v>50</v>
      </c>
      <c r="D1" s="23" t="s">
        <v>203</v>
      </c>
      <c r="E1" s="23" t="s">
        <v>204</v>
      </c>
      <c r="F1" s="23" t="s">
        <v>205</v>
      </c>
      <c r="G1" s="23" t="s">
        <v>206</v>
      </c>
      <c r="H1" s="23" t="s">
        <v>207</v>
      </c>
      <c r="I1" s="23" t="s">
        <v>235</v>
      </c>
      <c r="J1" s="23" t="s">
        <v>109</v>
      </c>
      <c r="K1" s="23" t="s">
        <v>209</v>
      </c>
      <c r="L1" s="23" t="s">
        <v>111</v>
      </c>
      <c r="M1" s="23" t="s">
        <v>210</v>
      </c>
      <c r="N1" s="23" t="s">
        <v>290</v>
      </c>
      <c r="O1" s="23" t="s">
        <v>196</v>
      </c>
    </row>
    <row r="2" spans="1:15" s="38" customFormat="1" ht="15.3">
      <c r="A2" s="38" t="s">
        <v>291</v>
      </c>
      <c r="C2" s="38" t="s">
        <v>292</v>
      </c>
      <c r="D2" s="38" t="s">
        <v>11</v>
      </c>
      <c r="E2" s="38" t="s">
        <v>216</v>
      </c>
      <c r="G2" s="38">
        <v>2023</v>
      </c>
      <c r="H2" s="38">
        <v>9</v>
      </c>
      <c r="I2" s="39">
        <v>45200</v>
      </c>
      <c r="J2" s="38" t="s">
        <v>184</v>
      </c>
    </row>
    <row r="3" spans="1:15" s="38" customFormat="1" ht="15.3">
      <c r="A3" s="38" t="s">
        <v>270</v>
      </c>
      <c r="C3" s="38" t="s">
        <v>293</v>
      </c>
      <c r="D3" s="38" t="s">
        <v>11</v>
      </c>
      <c r="E3" s="38" t="s">
        <v>216</v>
      </c>
      <c r="G3" s="38">
        <v>2023</v>
      </c>
      <c r="H3" s="38">
        <v>9</v>
      </c>
      <c r="I3" s="39">
        <v>45200</v>
      </c>
      <c r="J3" s="38" t="s">
        <v>184</v>
      </c>
    </row>
  </sheetData>
  <phoneticPr fontId="1" type="noConversion"/>
  <conditionalFormatting sqref="I2:I3">
    <cfRule type="duplicateValues" dxfId="11" priority="1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8"/>
  <sheetViews>
    <sheetView workbookViewId="0">
      <selection activeCell="D14" sqref="D14"/>
    </sheetView>
  </sheetViews>
  <sheetFormatPr defaultColWidth="8.89453125" defaultRowHeight="20.399999999999999"/>
  <cols>
    <col min="1" max="2" width="8.89453125" style="7"/>
    <col min="3" max="3" width="15.1015625" style="7" customWidth="1"/>
    <col min="4" max="4" width="13.68359375" style="7" customWidth="1"/>
    <col min="5" max="16384" width="8.89453125" style="7"/>
  </cols>
  <sheetData>
    <row r="1" spans="1:10" s="14" customFormat="1">
      <c r="A1" s="14" t="s">
        <v>294</v>
      </c>
      <c r="B1" s="14" t="s">
        <v>295</v>
      </c>
      <c r="C1" s="14" t="s">
        <v>296</v>
      </c>
      <c r="D1" s="14" t="s">
        <v>297</v>
      </c>
      <c r="E1" s="14" t="s">
        <v>298</v>
      </c>
      <c r="F1" s="14" t="s">
        <v>299</v>
      </c>
      <c r="G1" s="14" t="s">
        <v>300</v>
      </c>
      <c r="H1" s="14" t="s">
        <v>301</v>
      </c>
      <c r="I1" s="14" t="s">
        <v>302</v>
      </c>
      <c r="J1" s="14" t="s">
        <v>303</v>
      </c>
    </row>
    <row r="2" spans="1:10" s="41" customFormat="1" ht="25.8">
      <c r="A2" s="40" t="s">
        <v>114</v>
      </c>
      <c r="B2" s="40"/>
      <c r="C2" s="40" t="s">
        <v>115</v>
      </c>
      <c r="D2" s="40" t="s">
        <v>116</v>
      </c>
      <c r="E2" s="40" t="s">
        <v>117</v>
      </c>
      <c r="F2" s="40">
        <v>2020</v>
      </c>
      <c r="G2" s="40">
        <v>8</v>
      </c>
      <c r="H2" s="40" t="s">
        <v>119</v>
      </c>
      <c r="I2" s="40"/>
      <c r="J2" s="40"/>
    </row>
    <row r="3" spans="1:10" s="41" customFormat="1" ht="27">
      <c r="A3" s="42" t="s">
        <v>120</v>
      </c>
      <c r="C3" s="40" t="s">
        <v>83</v>
      </c>
      <c r="D3" s="40" t="s">
        <v>159</v>
      </c>
      <c r="F3" s="40">
        <v>2020</v>
      </c>
      <c r="G3" s="40">
        <v>8</v>
      </c>
      <c r="H3" s="40" t="s">
        <v>122</v>
      </c>
      <c r="I3" s="43"/>
      <c r="J3" s="43"/>
    </row>
    <row r="4" spans="1:10" s="41" customFormat="1" ht="27">
      <c r="A4" s="42" t="s">
        <v>128</v>
      </c>
      <c r="B4" s="40"/>
      <c r="C4" s="40" t="s">
        <v>115</v>
      </c>
      <c r="D4" s="40" t="s">
        <v>124</v>
      </c>
      <c r="E4" s="40" t="s">
        <v>125</v>
      </c>
      <c r="F4" s="43">
        <v>2021</v>
      </c>
      <c r="G4" s="43">
        <v>11</v>
      </c>
      <c r="H4" s="40" t="s">
        <v>127</v>
      </c>
      <c r="I4" s="43"/>
      <c r="J4" s="43"/>
    </row>
    <row r="5" spans="1:10" s="41" customFormat="1" ht="27">
      <c r="A5" s="42" t="s">
        <v>129</v>
      </c>
      <c r="B5" s="43"/>
      <c r="C5" s="43" t="s">
        <v>115</v>
      </c>
      <c r="D5" s="43" t="s">
        <v>130</v>
      </c>
      <c r="E5" s="43"/>
      <c r="F5" s="40">
        <v>2021</v>
      </c>
      <c r="G5" s="40">
        <v>7</v>
      </c>
      <c r="H5" s="40" t="s">
        <v>132</v>
      </c>
      <c r="I5" s="40" t="s">
        <v>133</v>
      </c>
      <c r="J5" s="43"/>
    </row>
    <row r="6" spans="1:10" s="41" customFormat="1" ht="25.8">
      <c r="A6" s="40" t="s">
        <v>304</v>
      </c>
      <c r="B6" s="40"/>
      <c r="C6" s="40" t="s">
        <v>115</v>
      </c>
      <c r="D6" s="40" t="s">
        <v>140</v>
      </c>
      <c r="E6" s="40" t="s">
        <v>141</v>
      </c>
      <c r="F6" s="40">
        <v>2020</v>
      </c>
      <c r="G6" s="40">
        <v>11</v>
      </c>
      <c r="H6" s="40" t="s">
        <v>143</v>
      </c>
      <c r="I6" s="40"/>
      <c r="J6" s="40"/>
    </row>
    <row r="7" spans="1:10" s="41" customFormat="1" ht="25.8">
      <c r="A7" s="40" t="s">
        <v>305</v>
      </c>
      <c r="B7" s="40"/>
      <c r="C7" s="40" t="s">
        <v>115</v>
      </c>
      <c r="D7" s="40" t="s">
        <v>140</v>
      </c>
      <c r="E7" s="40"/>
      <c r="F7" s="40">
        <v>2020</v>
      </c>
      <c r="G7" s="40">
        <v>7</v>
      </c>
      <c r="H7" s="40" t="s">
        <v>306</v>
      </c>
      <c r="I7" s="43"/>
      <c r="J7" s="43"/>
    </row>
    <row r="8" spans="1:10" s="41" customFormat="1" ht="27">
      <c r="A8" s="42" t="s">
        <v>148</v>
      </c>
      <c r="B8" s="40"/>
      <c r="C8" s="40" t="s">
        <v>115</v>
      </c>
      <c r="D8" s="40" t="s">
        <v>140</v>
      </c>
      <c r="E8" s="40"/>
      <c r="F8" s="40">
        <v>2021</v>
      </c>
      <c r="G8" s="43">
        <v>6</v>
      </c>
      <c r="H8" s="40" t="s">
        <v>150</v>
      </c>
      <c r="I8" s="43"/>
      <c r="J8" s="43"/>
    </row>
  </sheetData>
  <phoneticPr fontId="1" type="noConversion"/>
  <conditionalFormatting sqref="A1">
    <cfRule type="duplicateValues" dxfId="10" priority="7"/>
    <cfRule type="duplicateValues" dxfId="9" priority="8"/>
  </conditionalFormatting>
  <conditionalFormatting sqref="A2:A8">
    <cfRule type="duplicateValues" dxfId="8" priority="1"/>
  </conditionalFormatting>
  <conditionalFormatting sqref="A7">
    <cfRule type="duplicateValues" dxfId="7" priority="2"/>
    <cfRule type="duplicateValues" dxfId="6" priority="3"/>
    <cfRule type="duplicateValues" dxfId="5" priority="4"/>
    <cfRule type="duplicateValues" dxfId="4" priority="5"/>
    <cfRule type="duplicateValues" dxfId="3" priority="6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"/>
  <sheetViews>
    <sheetView workbookViewId="0">
      <selection activeCell="D14" sqref="D14"/>
    </sheetView>
  </sheetViews>
  <sheetFormatPr defaultColWidth="8.89453125" defaultRowHeight="20.399999999999999"/>
  <cols>
    <col min="1" max="16384" width="8.89453125" style="7"/>
  </cols>
  <sheetData>
    <row r="1" spans="1:11" s="5" customFormat="1">
      <c r="A1" s="14" t="s">
        <v>294</v>
      </c>
      <c r="B1" s="14" t="s">
        <v>155</v>
      </c>
      <c r="C1" s="14" t="s">
        <v>296</v>
      </c>
      <c r="D1" s="14" t="s">
        <v>297</v>
      </c>
      <c r="E1" s="14" t="s">
        <v>298</v>
      </c>
      <c r="F1" s="14" t="s">
        <v>299</v>
      </c>
      <c r="G1" s="14" t="s">
        <v>300</v>
      </c>
      <c r="H1" s="14" t="s">
        <v>301</v>
      </c>
      <c r="I1" s="14" t="s">
        <v>302</v>
      </c>
      <c r="J1" s="14" t="s">
        <v>303</v>
      </c>
      <c r="K1" s="14"/>
    </row>
    <row r="2" spans="1:11" s="46" customFormat="1" ht="16.2">
      <c r="A2" s="44" t="s">
        <v>157</v>
      </c>
      <c r="B2" s="44" t="s">
        <v>307</v>
      </c>
      <c r="C2" s="45" t="s">
        <v>115</v>
      </c>
      <c r="D2" s="44" t="s">
        <v>159</v>
      </c>
      <c r="E2" s="44" t="s">
        <v>160</v>
      </c>
      <c r="F2" s="13">
        <v>2021</v>
      </c>
      <c r="G2" s="13">
        <v>12</v>
      </c>
      <c r="H2" s="20">
        <v>44562</v>
      </c>
      <c r="I2" s="13"/>
      <c r="J2" s="13"/>
      <c r="K2" s="13"/>
    </row>
    <row r="3" spans="1:11" s="46" customFormat="1" ht="16.2">
      <c r="A3" s="47" t="s">
        <v>162</v>
      </c>
      <c r="B3" s="13" t="s">
        <v>308</v>
      </c>
      <c r="C3" s="13" t="s">
        <v>115</v>
      </c>
      <c r="D3" s="13" t="s">
        <v>116</v>
      </c>
      <c r="E3" s="13" t="s">
        <v>309</v>
      </c>
      <c r="F3" s="44">
        <v>2022</v>
      </c>
      <c r="G3" s="13">
        <v>4</v>
      </c>
      <c r="H3" s="20">
        <v>44682</v>
      </c>
      <c r="I3" s="13">
        <v>71</v>
      </c>
      <c r="J3" s="13"/>
      <c r="K3" s="13"/>
    </row>
  </sheetData>
  <phoneticPr fontId="1" type="noConversion"/>
  <conditionalFormatting sqref="A1:B1">
    <cfRule type="duplicateValues" dxfId="2" priority="2"/>
  </conditionalFormatting>
  <conditionalFormatting sqref="A2:B3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"/>
  <sheetViews>
    <sheetView workbookViewId="0">
      <selection activeCell="D14" sqref="D14"/>
    </sheetView>
  </sheetViews>
  <sheetFormatPr defaultColWidth="8.89453125" defaultRowHeight="20.399999999999999"/>
  <cols>
    <col min="1" max="16384" width="8.89453125" style="7"/>
  </cols>
  <sheetData>
    <row r="1" spans="1:11" s="48" customFormat="1" ht="21.3">
      <c r="A1" s="23" t="s">
        <v>294</v>
      </c>
      <c r="B1" s="23"/>
      <c r="C1" s="23" t="s">
        <v>155</v>
      </c>
      <c r="D1" s="23" t="s">
        <v>296</v>
      </c>
      <c r="E1" s="23" t="s">
        <v>297</v>
      </c>
      <c r="F1" s="23" t="s">
        <v>298</v>
      </c>
      <c r="G1" s="23" t="s">
        <v>299</v>
      </c>
      <c r="H1" s="23" t="s">
        <v>300</v>
      </c>
      <c r="I1" s="23" t="s">
        <v>301</v>
      </c>
      <c r="J1" s="23" t="s">
        <v>302</v>
      </c>
      <c r="K1" s="23" t="s">
        <v>303</v>
      </c>
    </row>
  </sheetData>
  <phoneticPr fontId="1" type="noConversion"/>
  <conditionalFormatting sqref="A1:C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workbookViewId="0">
      <selection activeCell="D14" sqref="D14"/>
    </sheetView>
  </sheetViews>
  <sheetFormatPr defaultColWidth="8.89453125" defaultRowHeight="14.4"/>
  <cols>
    <col min="1" max="1" width="9.7890625" style="1" customWidth="1"/>
    <col min="2" max="2" width="8.89453125" style="1"/>
    <col min="3" max="14" width="9.41796875" style="1" customWidth="1"/>
    <col min="15" max="15" width="8.83984375" customWidth="1"/>
    <col min="16" max="16384" width="8.89453125" style="1"/>
  </cols>
  <sheetData>
    <row r="1" spans="1:14">
      <c r="A1" s="1" t="s">
        <v>21</v>
      </c>
    </row>
    <row r="2" spans="1:14">
      <c r="A2" s="1" t="s">
        <v>22</v>
      </c>
      <c r="B2" s="1" t="s">
        <v>12</v>
      </c>
      <c r="C2" s="1" t="s">
        <v>23</v>
      </c>
      <c r="D2" s="1" t="s">
        <v>24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</row>
    <row r="3" spans="1:14">
      <c r="A3" s="1" t="s">
        <v>17</v>
      </c>
      <c r="B3" s="1">
        <f t="shared" ref="B3:M3" si="0">SUM(B4:B12)</f>
        <v>73</v>
      </c>
      <c r="C3" s="1">
        <f t="shared" si="0"/>
        <v>1</v>
      </c>
      <c r="D3" s="1">
        <f t="shared" si="0"/>
        <v>4</v>
      </c>
      <c r="E3" s="1">
        <f t="shared" si="0"/>
        <v>1</v>
      </c>
      <c r="F3" s="1">
        <f t="shared" si="0"/>
        <v>10</v>
      </c>
      <c r="G3" s="1">
        <f t="shared" si="0"/>
        <v>10</v>
      </c>
      <c r="H3" s="1">
        <f t="shared" si="0"/>
        <v>2</v>
      </c>
      <c r="I3" s="1">
        <f t="shared" si="0"/>
        <v>10</v>
      </c>
      <c r="J3" s="1">
        <f t="shared" si="0"/>
        <v>24</v>
      </c>
      <c r="K3" s="1">
        <f t="shared" si="0"/>
        <v>2</v>
      </c>
      <c r="L3" s="1">
        <f t="shared" si="0"/>
        <v>7</v>
      </c>
      <c r="M3" s="1">
        <f t="shared" si="0"/>
        <v>2</v>
      </c>
    </row>
    <row r="4" spans="1:14">
      <c r="A4" s="1" t="s">
        <v>35</v>
      </c>
      <c r="B4" s="1">
        <f t="shared" ref="B4:B12" si="1">SUM(C4:N4)</f>
        <v>35</v>
      </c>
      <c r="F4" s="1">
        <v>2</v>
      </c>
      <c r="G4" s="1">
        <v>4</v>
      </c>
      <c r="H4" s="1">
        <v>2</v>
      </c>
      <c r="I4" s="1">
        <v>6</v>
      </c>
      <c r="J4" s="1">
        <v>18</v>
      </c>
      <c r="K4" s="1">
        <v>2</v>
      </c>
      <c r="L4" s="1">
        <v>1</v>
      </c>
    </row>
    <row r="5" spans="1:14">
      <c r="A5" s="1" t="s">
        <v>36</v>
      </c>
      <c r="B5" s="1">
        <f t="shared" si="1"/>
        <v>14</v>
      </c>
      <c r="D5" s="1">
        <v>3</v>
      </c>
      <c r="F5" s="1">
        <v>4</v>
      </c>
      <c r="G5" s="1">
        <v>2</v>
      </c>
      <c r="I5" s="1">
        <v>1</v>
      </c>
      <c r="J5" s="1">
        <v>1</v>
      </c>
      <c r="L5" s="1">
        <v>3</v>
      </c>
    </row>
    <row r="6" spans="1:14">
      <c r="A6" s="1" t="s">
        <v>37</v>
      </c>
      <c r="B6" s="1">
        <f t="shared" si="1"/>
        <v>8</v>
      </c>
      <c r="F6" s="1">
        <v>2</v>
      </c>
      <c r="G6" s="1">
        <v>2</v>
      </c>
      <c r="L6" s="1">
        <v>2</v>
      </c>
      <c r="M6" s="1">
        <v>2</v>
      </c>
    </row>
    <row r="7" spans="1:14">
      <c r="A7" s="1" t="s">
        <v>38</v>
      </c>
      <c r="B7" s="1">
        <f t="shared" si="1"/>
        <v>5</v>
      </c>
      <c r="I7" s="1">
        <v>2</v>
      </c>
      <c r="J7" s="1">
        <v>3</v>
      </c>
    </row>
    <row r="8" spans="1:14">
      <c r="A8" s="1" t="s">
        <v>39</v>
      </c>
      <c r="B8" s="1">
        <f t="shared" si="1"/>
        <v>5</v>
      </c>
      <c r="D8" s="1">
        <v>1</v>
      </c>
      <c r="G8" s="1">
        <v>2</v>
      </c>
      <c r="J8" s="1">
        <v>2</v>
      </c>
    </row>
    <row r="9" spans="1:14">
      <c r="A9" s="1" t="s">
        <v>40</v>
      </c>
      <c r="B9" s="1">
        <f t="shared" si="1"/>
        <v>3</v>
      </c>
      <c r="C9" s="1">
        <v>1</v>
      </c>
      <c r="F9" s="1">
        <v>1</v>
      </c>
      <c r="L9" s="1">
        <v>1</v>
      </c>
    </row>
    <row r="10" spans="1:14">
      <c r="A10" s="1" t="s">
        <v>41</v>
      </c>
      <c r="B10" s="1">
        <f t="shared" si="1"/>
        <v>1</v>
      </c>
      <c r="F10" s="1">
        <v>1</v>
      </c>
    </row>
    <row r="11" spans="1:14">
      <c r="A11" s="1" t="s">
        <v>42</v>
      </c>
      <c r="B11" s="1">
        <f t="shared" si="1"/>
        <v>1</v>
      </c>
      <c r="E11" s="1">
        <v>1</v>
      </c>
    </row>
    <row r="12" spans="1:14">
      <c r="A12" s="1" t="s">
        <v>43</v>
      </c>
      <c r="B12" s="1">
        <f t="shared" si="1"/>
        <v>1</v>
      </c>
      <c r="I12" s="1">
        <v>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tabSelected="1" topLeftCell="A7" workbookViewId="0">
      <selection activeCell="D14" sqref="D14"/>
    </sheetView>
  </sheetViews>
  <sheetFormatPr defaultColWidth="8.89453125" defaultRowHeight="14.4"/>
  <cols>
    <col min="1" max="1" width="9.7890625" style="1" customWidth="1"/>
    <col min="2" max="6" width="8.89453125" style="1"/>
    <col min="7" max="7" width="8.89453125" customWidth="1"/>
    <col min="8" max="16384" width="8.89453125" style="1"/>
  </cols>
  <sheetData>
    <row r="1" spans="1:6">
      <c r="A1" s="1" t="s">
        <v>44</v>
      </c>
    </row>
    <row r="2" spans="1:6">
      <c r="A2" s="1" t="s">
        <v>22</v>
      </c>
      <c r="B2" s="1" t="s">
        <v>12</v>
      </c>
      <c r="C2" s="1" t="s">
        <v>45</v>
      </c>
      <c r="D2" s="1" t="s">
        <v>46</v>
      </c>
      <c r="E2" s="1" t="s">
        <v>47</v>
      </c>
      <c r="F2" s="1" t="s">
        <v>48</v>
      </c>
    </row>
    <row r="3" spans="1:6">
      <c r="A3" s="1" t="s">
        <v>17</v>
      </c>
      <c r="B3" s="1">
        <f>SUM(B4:B12)</f>
        <v>73</v>
      </c>
      <c r="C3" s="1">
        <f>SUM(C4:C12)</f>
        <v>6</v>
      </c>
      <c r="D3" s="1">
        <f>SUM(D4:D12)</f>
        <v>22</v>
      </c>
      <c r="E3" s="1">
        <f>SUM(E4:E12)</f>
        <v>36</v>
      </c>
      <c r="F3" s="1">
        <f>SUM(F4:F12)</f>
        <v>9</v>
      </c>
    </row>
    <row r="4" spans="1:6">
      <c r="A4" s="1" t="s">
        <v>35</v>
      </c>
      <c r="B4" s="1">
        <f t="shared" ref="B4:B12" si="0">SUM(C4:F4)</f>
        <v>35</v>
      </c>
      <c r="D4" s="1">
        <f>SUM(统计图表2!F4:'统计图表2'!H4)</f>
        <v>8</v>
      </c>
      <c r="E4" s="1">
        <f>SUM(统计图表2!I4:'统计图表2'!K4)</f>
        <v>26</v>
      </c>
      <c r="F4" s="1">
        <f>SUM(统计图表2!L4:'统计图表2'!N4)</f>
        <v>1</v>
      </c>
    </row>
    <row r="5" spans="1:6">
      <c r="A5" s="1" t="s">
        <v>36</v>
      </c>
      <c r="B5" s="1">
        <f t="shared" si="0"/>
        <v>14</v>
      </c>
      <c r="C5" s="1">
        <f>SUM(统计图表2!C5:'统计图表2'!E5)</f>
        <v>3</v>
      </c>
      <c r="D5" s="1">
        <f>SUM(统计图表2!F5:'统计图表2'!H5)</f>
        <v>6</v>
      </c>
      <c r="E5" s="1">
        <f>SUM(统计图表2!I5:'统计图表2'!K5)</f>
        <v>2</v>
      </c>
      <c r="F5" s="1">
        <f>SUM(统计图表2!L5:'统计图表2'!N5)</f>
        <v>3</v>
      </c>
    </row>
    <row r="6" spans="1:6">
      <c r="A6" s="1" t="s">
        <v>37</v>
      </c>
      <c r="B6" s="1">
        <f t="shared" si="0"/>
        <v>8</v>
      </c>
      <c r="D6" s="1">
        <f>SUM(统计图表2!F6:'统计图表2'!H6)</f>
        <v>4</v>
      </c>
      <c r="F6" s="1">
        <f>SUM(统计图表2!L6:'统计图表2'!N6)</f>
        <v>4</v>
      </c>
    </row>
    <row r="7" spans="1:6">
      <c r="A7" s="1" t="s">
        <v>38</v>
      </c>
      <c r="B7" s="1">
        <f t="shared" si="0"/>
        <v>5</v>
      </c>
      <c r="E7" s="1">
        <f>SUM(统计图表2!I7:'统计图表2'!K7)</f>
        <v>5</v>
      </c>
    </row>
    <row r="8" spans="1:6">
      <c r="A8" s="1" t="s">
        <v>39</v>
      </c>
      <c r="B8" s="1">
        <f t="shared" si="0"/>
        <v>5</v>
      </c>
      <c r="C8" s="1">
        <f>SUM(统计图表2!C8:'统计图表2'!E8)</f>
        <v>1</v>
      </c>
      <c r="D8" s="1">
        <f>SUM(统计图表2!F8:'统计图表2'!H8)</f>
        <v>2</v>
      </c>
      <c r="E8" s="1">
        <f>SUM(统计图表2!I8:'统计图表2'!K8)</f>
        <v>2</v>
      </c>
    </row>
    <row r="9" spans="1:6">
      <c r="A9" s="1" t="s">
        <v>40</v>
      </c>
      <c r="B9" s="1">
        <f t="shared" si="0"/>
        <v>3</v>
      </c>
      <c r="C9" s="1">
        <f>SUM(统计图表2!C9:'统计图表2'!E9)</f>
        <v>1</v>
      </c>
      <c r="D9" s="1">
        <f>SUM(统计图表2!F9:'统计图表2'!H9)</f>
        <v>1</v>
      </c>
      <c r="F9" s="1">
        <f>SUM(统计图表2!L9:'统计图表2'!N9)</f>
        <v>1</v>
      </c>
    </row>
    <row r="10" spans="1:6">
      <c r="A10" s="1" t="s">
        <v>41</v>
      </c>
      <c r="B10" s="1">
        <f t="shared" si="0"/>
        <v>1</v>
      </c>
      <c r="D10" s="1">
        <f>SUM(统计图表2!F10:'统计图表2'!H10)</f>
        <v>1</v>
      </c>
    </row>
    <row r="11" spans="1:6">
      <c r="A11" s="1" t="s">
        <v>42</v>
      </c>
      <c r="B11" s="1">
        <f t="shared" si="0"/>
        <v>1</v>
      </c>
      <c r="C11" s="1">
        <f>SUM(统计图表2!C11:'统计图表2'!E11)</f>
        <v>1</v>
      </c>
    </row>
    <row r="12" spans="1:6">
      <c r="A12" s="1" t="s">
        <v>43</v>
      </c>
      <c r="B12" s="1">
        <f t="shared" si="0"/>
        <v>1</v>
      </c>
      <c r="E12" s="1">
        <f>SUM(统计图表2!I12:'统计图表2'!K12)</f>
        <v>1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"/>
  <sheetViews>
    <sheetView topLeftCell="A3" workbookViewId="0">
      <selection activeCell="D14" sqref="D14"/>
    </sheetView>
  </sheetViews>
  <sheetFormatPr defaultColWidth="8.89453125" defaultRowHeight="20.399999999999999"/>
  <cols>
    <col min="1" max="1" width="13" style="7" customWidth="1"/>
    <col min="2" max="8" width="8.89453125" style="7"/>
    <col min="9" max="9" width="14.20703125" style="7" customWidth="1"/>
    <col min="10" max="12" width="8.89453125" style="7"/>
    <col min="13" max="13" width="13.1015625" style="7" customWidth="1"/>
    <col min="14" max="16384" width="8.89453125" style="7"/>
  </cols>
  <sheetData>
    <row r="1" spans="1:15" s="5" customFormat="1">
      <c r="A1" s="5" t="s">
        <v>49</v>
      </c>
      <c r="B1" s="5" t="s">
        <v>50</v>
      </c>
      <c r="C1" s="5" t="s">
        <v>51</v>
      </c>
      <c r="D1" s="5" t="s">
        <v>52</v>
      </c>
      <c r="E1" s="5" t="s">
        <v>53</v>
      </c>
      <c r="F1" s="5" t="s">
        <v>54</v>
      </c>
      <c r="G1" s="5" t="s">
        <v>55</v>
      </c>
      <c r="H1" s="5" t="s">
        <v>56</v>
      </c>
      <c r="I1" s="5" t="s">
        <v>57</v>
      </c>
      <c r="J1" s="5" t="s">
        <v>58</v>
      </c>
      <c r="K1" s="5" t="s">
        <v>59</v>
      </c>
      <c r="L1" s="5" t="s">
        <v>60</v>
      </c>
      <c r="M1" s="5" t="s">
        <v>61</v>
      </c>
      <c r="N1" s="5" t="s">
        <v>62</v>
      </c>
      <c r="O1" s="5" t="s">
        <v>63</v>
      </c>
    </row>
    <row r="2" spans="1:15" s="6" customFormat="1" ht="23.1">
      <c r="A2" s="6" t="s">
        <v>64</v>
      </c>
      <c r="B2" s="6" t="s">
        <v>65</v>
      </c>
      <c r="C2" s="6" t="s">
        <v>11</v>
      </c>
      <c r="D2" s="6" t="s">
        <v>40</v>
      </c>
      <c r="G2" s="6">
        <v>2021</v>
      </c>
      <c r="H2" s="6">
        <v>12</v>
      </c>
      <c r="I2" s="6" t="s">
        <v>66</v>
      </c>
      <c r="J2" s="6" t="s">
        <v>67</v>
      </c>
      <c r="M2" s="6" t="s">
        <v>68</v>
      </c>
      <c r="N2" s="6">
        <v>63</v>
      </c>
      <c r="O2" s="6" t="s">
        <v>69</v>
      </c>
    </row>
  </sheetData>
  <phoneticPr fontId="1" type="noConversion"/>
  <conditionalFormatting sqref="A1">
    <cfRule type="duplicateValues" dxfId="80" priority="16"/>
  </conditionalFormatting>
  <conditionalFormatting sqref="A2">
    <cfRule type="duplicateValues" dxfId="79" priority="8"/>
  </conditionalFormatting>
  <conditionalFormatting sqref="B1">
    <cfRule type="duplicateValues" dxfId="78" priority="9"/>
    <cfRule type="duplicateValues" dxfId="77" priority="10"/>
    <cfRule type="duplicateValues" dxfId="76" priority="11"/>
    <cfRule type="duplicateValues" dxfId="75" priority="12"/>
    <cfRule type="duplicateValues" dxfId="74" priority="13"/>
    <cfRule type="duplicateValues" dxfId="73" priority="14"/>
    <cfRule type="duplicateValues" dxfId="72" priority="15"/>
  </conditionalFormatting>
  <conditionalFormatting sqref="B2">
    <cfRule type="duplicateValues" dxfId="71" priority="1"/>
    <cfRule type="duplicateValues" dxfId="70" priority="2"/>
    <cfRule type="duplicateValues" dxfId="69" priority="3"/>
    <cfRule type="duplicateValues" dxfId="68" priority="4"/>
    <cfRule type="duplicateValues" dxfId="67" priority="5"/>
    <cfRule type="duplicateValues" dxfId="66" priority="6"/>
    <cfRule type="duplicateValues" dxfId="65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D14" sqref="D14"/>
    </sheetView>
  </sheetViews>
  <sheetFormatPr defaultColWidth="8.89453125" defaultRowHeight="20.399999999999999"/>
  <cols>
    <col min="1" max="16384" width="8.89453125" style="7"/>
  </cols>
  <sheetData>
    <row r="1" spans="1:16" s="9" customFormat="1">
      <c r="A1" s="8" t="s">
        <v>49</v>
      </c>
      <c r="B1" s="8" t="s">
        <v>50</v>
      </c>
      <c r="C1" s="8" t="s">
        <v>70</v>
      </c>
      <c r="D1" s="8" t="s">
        <v>51</v>
      </c>
      <c r="E1" s="8" t="s">
        <v>52</v>
      </c>
      <c r="F1" s="8" t="s">
        <v>53</v>
      </c>
      <c r="G1" s="8" t="s">
        <v>71</v>
      </c>
      <c r="H1" s="8" t="s">
        <v>55</v>
      </c>
      <c r="I1" s="8" t="s">
        <v>56</v>
      </c>
      <c r="J1" s="8" t="s">
        <v>57</v>
      </c>
      <c r="K1" s="8" t="s">
        <v>58</v>
      </c>
      <c r="L1" s="8" t="s">
        <v>59</v>
      </c>
      <c r="M1" s="8" t="s">
        <v>60</v>
      </c>
      <c r="N1" s="8" t="s">
        <v>61</v>
      </c>
      <c r="O1" s="8" t="s">
        <v>62</v>
      </c>
      <c r="P1" s="8" t="s">
        <v>63</v>
      </c>
    </row>
    <row r="2" spans="1:16" s="10" customFormat="1" ht="15.6">
      <c r="A2" s="10" t="s">
        <v>72</v>
      </c>
      <c r="B2" s="10" t="s">
        <v>73</v>
      </c>
      <c r="D2" s="10" t="s">
        <v>11</v>
      </c>
      <c r="E2" s="10" t="s">
        <v>74</v>
      </c>
      <c r="H2" s="10">
        <v>2022</v>
      </c>
      <c r="I2" s="10">
        <v>3</v>
      </c>
      <c r="J2" s="10" t="s">
        <v>75</v>
      </c>
      <c r="K2" s="10" t="s">
        <v>76</v>
      </c>
      <c r="L2" s="10">
        <v>5000</v>
      </c>
      <c r="O2" s="10">
        <v>67</v>
      </c>
      <c r="P2" s="10" t="s">
        <v>77</v>
      </c>
    </row>
    <row r="3" spans="1:16" s="10" customFormat="1" ht="15.6">
      <c r="A3" s="10" t="s">
        <v>78</v>
      </c>
      <c r="B3" s="10" t="s">
        <v>79</v>
      </c>
      <c r="D3" s="10" t="s">
        <v>11</v>
      </c>
      <c r="E3" s="10" t="s">
        <v>74</v>
      </c>
      <c r="H3" s="10">
        <v>2022</v>
      </c>
      <c r="I3" s="10">
        <v>3</v>
      </c>
      <c r="J3" s="10" t="s">
        <v>75</v>
      </c>
      <c r="K3" s="10" t="s">
        <v>80</v>
      </c>
      <c r="L3" s="10">
        <v>3000</v>
      </c>
      <c r="P3" s="10" t="s">
        <v>77</v>
      </c>
    </row>
    <row r="4" spans="1:16" s="10" customFormat="1" ht="15.6">
      <c r="A4" s="10" t="s">
        <v>81</v>
      </c>
      <c r="B4" s="10" t="s">
        <v>82</v>
      </c>
      <c r="D4" s="10" t="s">
        <v>83</v>
      </c>
      <c r="E4" s="10" t="s">
        <v>84</v>
      </c>
      <c r="F4" s="10" t="s">
        <v>85</v>
      </c>
      <c r="H4" s="10">
        <v>2022</v>
      </c>
      <c r="I4" s="10">
        <v>9</v>
      </c>
      <c r="J4" s="10" t="s">
        <v>86</v>
      </c>
      <c r="K4" s="10" t="s">
        <v>87</v>
      </c>
      <c r="L4" s="10">
        <v>5000</v>
      </c>
      <c r="P4" s="10" t="s">
        <v>88</v>
      </c>
    </row>
    <row r="5" spans="1:16" s="11" customFormat="1" ht="15.6">
      <c r="A5" s="11" t="s">
        <v>89</v>
      </c>
      <c r="D5" s="10" t="s">
        <v>11</v>
      </c>
      <c r="E5" s="10" t="s">
        <v>74</v>
      </c>
      <c r="F5" s="11" t="s">
        <v>90</v>
      </c>
      <c r="H5" s="11">
        <v>2022</v>
      </c>
      <c r="I5" s="11">
        <v>5</v>
      </c>
      <c r="J5" s="10" t="s">
        <v>91</v>
      </c>
      <c r="K5" s="11" t="s">
        <v>92</v>
      </c>
      <c r="P5" s="11" t="s">
        <v>93</v>
      </c>
    </row>
  </sheetData>
  <phoneticPr fontId="1" type="noConversion"/>
  <conditionalFormatting sqref="A1">
    <cfRule type="duplicateValues" dxfId="64" priority="3"/>
    <cfRule type="duplicateValues" dxfId="63" priority="4"/>
  </conditionalFormatting>
  <conditionalFormatting sqref="A2:A4">
    <cfRule type="duplicateValues" dxfId="62" priority="1"/>
    <cfRule type="duplicateValues" dxfId="61" priority="2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"/>
  <sheetViews>
    <sheetView workbookViewId="0">
      <selection activeCell="D14" sqref="D14"/>
    </sheetView>
  </sheetViews>
  <sheetFormatPr defaultColWidth="8.89453125" defaultRowHeight="20.399999999999999"/>
  <cols>
    <col min="1" max="16384" width="8.89453125" style="7"/>
  </cols>
  <sheetData>
    <row r="1" spans="1:16" s="4" customFormat="1">
      <c r="A1" s="12" t="s">
        <v>49</v>
      </c>
      <c r="B1" s="12" t="s">
        <v>94</v>
      </c>
      <c r="C1" s="12"/>
      <c r="D1" s="12" t="s">
        <v>51</v>
      </c>
      <c r="E1" s="12" t="s">
        <v>52</v>
      </c>
      <c r="F1" s="12" t="s">
        <v>53</v>
      </c>
      <c r="G1" s="12" t="s">
        <v>71</v>
      </c>
      <c r="H1" s="12" t="s">
        <v>55</v>
      </c>
      <c r="I1" s="12" t="s">
        <v>56</v>
      </c>
      <c r="J1" s="12" t="s">
        <v>57</v>
      </c>
      <c r="K1" s="12" t="s">
        <v>58</v>
      </c>
      <c r="L1" s="12" t="s">
        <v>59</v>
      </c>
      <c r="M1" s="12" t="s">
        <v>60</v>
      </c>
      <c r="N1" s="12" t="s">
        <v>61</v>
      </c>
      <c r="O1" s="12" t="s">
        <v>62</v>
      </c>
      <c r="P1" s="12" t="s">
        <v>63</v>
      </c>
    </row>
    <row r="2" spans="1:16" s="13" customFormat="1" ht="15.6">
      <c r="A2" s="13" t="s">
        <v>95</v>
      </c>
      <c r="C2" s="13" t="s">
        <v>96</v>
      </c>
      <c r="D2" s="13" t="s">
        <v>83</v>
      </c>
      <c r="E2" s="13" t="s">
        <v>97</v>
      </c>
      <c r="F2" s="13" t="s">
        <v>98</v>
      </c>
      <c r="H2" s="13">
        <v>2023</v>
      </c>
      <c r="I2" s="13">
        <v>5</v>
      </c>
      <c r="J2" s="13" t="s">
        <v>99</v>
      </c>
      <c r="K2" s="13" t="s">
        <v>100</v>
      </c>
      <c r="L2" s="13">
        <v>20000</v>
      </c>
      <c r="O2" s="13">
        <v>68</v>
      </c>
      <c r="P2" s="13" t="s">
        <v>101</v>
      </c>
    </row>
  </sheetData>
  <phoneticPr fontId="1" type="noConversion"/>
  <conditionalFormatting sqref="A1">
    <cfRule type="duplicateValues" dxfId="60" priority="1"/>
    <cfRule type="duplicateValues" dxfId="59" priority="2"/>
    <cfRule type="duplicateValues" dxfId="58" priority="3"/>
    <cfRule type="duplicateValues" dxfId="57" priority="4"/>
    <cfRule type="duplicateValues" dxfId="56" priority="5"/>
  </conditionalFormatting>
  <conditionalFormatting sqref="A2">
    <cfRule type="duplicateValues" dxfId="55" priority="6"/>
    <cfRule type="duplicateValues" dxfId="54" priority="7"/>
    <cfRule type="duplicateValues" dxfId="53" priority="8"/>
    <cfRule type="duplicateValues" dxfId="52" priority="9"/>
    <cfRule type="duplicateValues" dxfId="51" priority="10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"/>
  <sheetViews>
    <sheetView workbookViewId="0">
      <selection activeCell="D14" sqref="D14"/>
    </sheetView>
  </sheetViews>
  <sheetFormatPr defaultColWidth="8.89453125" defaultRowHeight="20.399999999999999"/>
  <cols>
    <col min="1" max="1" width="11.20703125" style="7" customWidth="1"/>
    <col min="2" max="2" width="8.89453125" style="7"/>
    <col min="3" max="3" width="12.7890625" style="7" customWidth="1"/>
    <col min="4" max="4" width="15.20703125" style="7" customWidth="1"/>
    <col min="5" max="16384" width="8.89453125" style="7"/>
  </cols>
  <sheetData>
    <row r="1" spans="1:13" s="14" customFormat="1" ht="33" customHeight="1">
      <c r="A1" s="14" t="s">
        <v>49</v>
      </c>
      <c r="B1" s="14" t="s">
        <v>102</v>
      </c>
      <c r="C1" s="14" t="s">
        <v>103</v>
      </c>
      <c r="D1" s="14" t="s">
        <v>104</v>
      </c>
      <c r="E1" s="14" t="s">
        <v>105</v>
      </c>
      <c r="F1" s="14" t="s">
        <v>106</v>
      </c>
      <c r="G1" s="14" t="s">
        <v>107</v>
      </c>
      <c r="H1" s="14" t="s">
        <v>108</v>
      </c>
      <c r="I1" s="14" t="s">
        <v>109</v>
      </c>
      <c r="J1" s="14" t="s">
        <v>110</v>
      </c>
      <c r="K1" s="14" t="s">
        <v>111</v>
      </c>
      <c r="L1" s="14" t="s">
        <v>112</v>
      </c>
      <c r="M1" s="15" t="s">
        <v>113</v>
      </c>
    </row>
    <row r="2" spans="1:13" s="17" customFormat="1" ht="23.1">
      <c r="A2" s="16" t="s">
        <v>114</v>
      </c>
      <c r="B2" s="16"/>
      <c r="C2" s="16" t="s">
        <v>115</v>
      </c>
      <c r="D2" s="16" t="s">
        <v>116</v>
      </c>
      <c r="E2" s="16" t="s">
        <v>117</v>
      </c>
      <c r="F2" s="16" t="s">
        <v>118</v>
      </c>
      <c r="G2" s="16" t="s">
        <v>119</v>
      </c>
      <c r="H2" s="16"/>
      <c r="I2" s="16"/>
      <c r="J2" s="16"/>
      <c r="K2" s="16"/>
      <c r="L2" s="16"/>
      <c r="M2" s="16"/>
    </row>
    <row r="3" spans="1:13" s="17" customFormat="1" ht="23.1">
      <c r="A3" s="16" t="s">
        <v>120</v>
      </c>
      <c r="B3" s="16"/>
      <c r="C3" s="16" t="s">
        <v>115</v>
      </c>
      <c r="D3" s="16" t="s">
        <v>116</v>
      </c>
      <c r="E3" s="16"/>
      <c r="F3" s="16" t="s">
        <v>121</v>
      </c>
      <c r="G3" s="16" t="s">
        <v>122</v>
      </c>
      <c r="H3" s="16"/>
      <c r="I3" s="16"/>
      <c r="J3" s="16"/>
      <c r="K3" s="16"/>
      <c r="L3" s="16"/>
      <c r="M3" s="16"/>
    </row>
    <row r="4" spans="1:13" s="17" customFormat="1" ht="24">
      <c r="A4" s="18" t="s">
        <v>123</v>
      </c>
      <c r="B4" s="6"/>
      <c r="C4" s="6" t="s">
        <v>115</v>
      </c>
      <c r="D4" s="6" t="s">
        <v>124</v>
      </c>
      <c r="E4" s="6" t="s">
        <v>125</v>
      </c>
      <c r="F4" s="16" t="s">
        <v>126</v>
      </c>
      <c r="G4" s="16" t="s">
        <v>127</v>
      </c>
      <c r="H4" s="6"/>
      <c r="I4" s="6"/>
      <c r="J4" s="6"/>
      <c r="K4" s="6"/>
      <c r="L4" s="6"/>
      <c r="M4" s="6"/>
    </row>
    <row r="5" spans="1:13" s="17" customFormat="1" ht="24">
      <c r="A5" s="18" t="s">
        <v>128</v>
      </c>
      <c r="B5" s="6"/>
      <c r="C5" s="6" t="s">
        <v>115</v>
      </c>
      <c r="D5" s="6" t="s">
        <v>124</v>
      </c>
      <c r="E5" s="6" t="s">
        <v>125</v>
      </c>
      <c r="F5" s="16" t="s">
        <v>126</v>
      </c>
      <c r="G5" s="16" t="s">
        <v>127</v>
      </c>
      <c r="H5" s="6"/>
      <c r="I5" s="6"/>
      <c r="J5" s="6"/>
      <c r="K5" s="6"/>
      <c r="L5" s="6"/>
      <c r="M5" s="6"/>
    </row>
    <row r="6" spans="1:13" s="17" customFormat="1" ht="23.1">
      <c r="A6" s="19" t="s">
        <v>129</v>
      </c>
      <c r="B6" s="16"/>
      <c r="C6" s="16" t="s">
        <v>115</v>
      </c>
      <c r="D6" s="16" t="s">
        <v>130</v>
      </c>
      <c r="E6" s="16"/>
      <c r="F6" s="16" t="s">
        <v>131</v>
      </c>
      <c r="G6" s="16" t="s">
        <v>132</v>
      </c>
      <c r="H6" s="16"/>
      <c r="I6" s="16"/>
      <c r="J6" s="16"/>
      <c r="K6" s="16" t="s">
        <v>133</v>
      </c>
      <c r="L6" s="16"/>
      <c r="M6" s="16"/>
    </row>
    <row r="7" spans="1:13" s="17" customFormat="1" ht="23.1">
      <c r="A7" s="16" t="s">
        <v>134</v>
      </c>
      <c r="B7" s="16"/>
      <c r="C7" s="16" t="s">
        <v>115</v>
      </c>
      <c r="D7" s="16" t="s">
        <v>135</v>
      </c>
      <c r="E7" s="16" t="s">
        <v>136</v>
      </c>
      <c r="F7" s="16" t="s">
        <v>137</v>
      </c>
      <c r="G7" s="16" t="s">
        <v>138</v>
      </c>
      <c r="H7" s="16"/>
      <c r="I7" s="16"/>
      <c r="J7" s="16"/>
      <c r="K7" s="16"/>
      <c r="L7" s="16"/>
      <c r="M7" s="16"/>
    </row>
    <row r="8" spans="1:13" s="17" customFormat="1" ht="23.1">
      <c r="A8" s="16" t="s">
        <v>139</v>
      </c>
      <c r="B8" s="16"/>
      <c r="C8" s="16" t="s">
        <v>115</v>
      </c>
      <c r="D8" s="16" t="s">
        <v>140</v>
      </c>
      <c r="E8" s="16" t="s">
        <v>141</v>
      </c>
      <c r="F8" s="16" t="s">
        <v>142</v>
      </c>
      <c r="G8" s="16" t="s">
        <v>143</v>
      </c>
      <c r="H8" s="16"/>
      <c r="I8" s="16"/>
      <c r="J8" s="16"/>
      <c r="K8" s="16"/>
      <c r="L8" s="16"/>
      <c r="M8" s="16"/>
    </row>
    <row r="9" spans="1:13" s="17" customFormat="1" ht="23.1">
      <c r="A9" s="16" t="s">
        <v>144</v>
      </c>
      <c r="B9" s="16"/>
      <c r="C9" s="16" t="s">
        <v>115</v>
      </c>
      <c r="D9" s="16" t="s">
        <v>140</v>
      </c>
      <c r="E9" s="16"/>
      <c r="F9" s="16" t="s">
        <v>145</v>
      </c>
      <c r="G9" s="16" t="s">
        <v>146</v>
      </c>
      <c r="H9" s="16" t="s">
        <v>147</v>
      </c>
      <c r="I9" s="16"/>
      <c r="J9" s="16"/>
      <c r="K9" s="16"/>
      <c r="L9" s="16"/>
      <c r="M9" s="16"/>
    </row>
    <row r="10" spans="1:13" s="17" customFormat="1" ht="23.1">
      <c r="A10" s="19" t="s">
        <v>148</v>
      </c>
      <c r="B10" s="16"/>
      <c r="C10" s="16" t="s">
        <v>115</v>
      </c>
      <c r="D10" s="16" t="s">
        <v>140</v>
      </c>
      <c r="E10" s="16"/>
      <c r="F10" s="16" t="s">
        <v>149</v>
      </c>
      <c r="G10" s="16" t="s">
        <v>150</v>
      </c>
      <c r="H10" s="16" t="s">
        <v>147</v>
      </c>
      <c r="I10" s="16"/>
      <c r="J10" s="16"/>
      <c r="K10" s="16"/>
      <c r="L10" s="16"/>
      <c r="M10" s="16"/>
    </row>
    <row r="11" spans="1:13" s="17" customFormat="1" ht="24">
      <c r="A11" s="18" t="s">
        <v>151</v>
      </c>
      <c r="B11" s="6"/>
      <c r="C11" s="6" t="s">
        <v>115</v>
      </c>
      <c r="D11" s="6" t="s">
        <v>140</v>
      </c>
      <c r="E11" s="6"/>
      <c r="F11" s="6" t="s">
        <v>152</v>
      </c>
      <c r="G11" s="6" t="s">
        <v>153</v>
      </c>
      <c r="H11" s="6" t="s">
        <v>147</v>
      </c>
      <c r="I11" s="16" t="s">
        <v>109</v>
      </c>
      <c r="J11" s="6"/>
      <c r="K11" s="6"/>
      <c r="L11" s="6"/>
      <c r="M11" s="6"/>
    </row>
  </sheetData>
  <phoneticPr fontId="1" type="noConversion"/>
  <conditionalFormatting sqref="A1">
    <cfRule type="duplicateValues" dxfId="50" priority="3"/>
    <cfRule type="duplicateValues" dxfId="49" priority="4"/>
    <cfRule type="duplicateValues" dxfId="48" priority="5"/>
    <cfRule type="duplicateValues" dxfId="47" priority="6"/>
    <cfRule type="duplicateValues" dxfId="46" priority="7"/>
  </conditionalFormatting>
  <conditionalFormatting sqref="A2:A11">
    <cfRule type="duplicateValues" dxfId="45" priority="1"/>
    <cfRule type="duplicateValues" dxfId="44" priority="2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1"/>
  <sheetViews>
    <sheetView workbookViewId="0">
      <selection activeCell="D14" sqref="D14"/>
    </sheetView>
  </sheetViews>
  <sheetFormatPr defaultColWidth="8.89453125" defaultRowHeight="20.399999999999999"/>
  <cols>
    <col min="1" max="16384" width="8.89453125" style="7"/>
  </cols>
  <sheetData>
    <row r="1" spans="1:14" s="14" customFormat="1" ht="27.7" customHeight="1">
      <c r="B1" s="14" t="s">
        <v>154</v>
      </c>
      <c r="C1" s="14" t="s">
        <v>155</v>
      </c>
      <c r="D1" s="14" t="s">
        <v>103</v>
      </c>
      <c r="E1" s="14" t="s">
        <v>104</v>
      </c>
      <c r="F1" s="14" t="s">
        <v>105</v>
      </c>
      <c r="G1" s="14" t="s">
        <v>106</v>
      </c>
      <c r="H1" s="14" t="s">
        <v>107</v>
      </c>
      <c r="I1" s="14" t="s">
        <v>108</v>
      </c>
      <c r="J1" s="14" t="s">
        <v>109</v>
      </c>
      <c r="K1" s="14" t="s">
        <v>110</v>
      </c>
      <c r="L1" s="14" t="s">
        <v>156</v>
      </c>
      <c r="M1" s="14" t="s">
        <v>112</v>
      </c>
      <c r="N1" s="15" t="s">
        <v>113</v>
      </c>
    </row>
    <row r="2" spans="1:14" s="21" customFormat="1" ht="15.6">
      <c r="A2" s="13" t="s">
        <v>157</v>
      </c>
      <c r="B2" s="13"/>
      <c r="C2" s="13" t="s">
        <v>158</v>
      </c>
      <c r="D2" s="13" t="s">
        <v>83</v>
      </c>
      <c r="E2" s="13" t="s">
        <v>159</v>
      </c>
      <c r="F2" s="13" t="s">
        <v>160</v>
      </c>
      <c r="G2" s="13" t="s">
        <v>161</v>
      </c>
      <c r="H2" s="20">
        <v>44562</v>
      </c>
      <c r="I2" s="13"/>
      <c r="J2" s="13"/>
      <c r="K2" s="13"/>
      <c r="L2" s="13"/>
      <c r="M2" s="13"/>
      <c r="N2" s="3"/>
    </row>
    <row r="3" spans="1:14" s="21" customFormat="1" ht="15.6">
      <c r="A3" s="22" t="s">
        <v>162</v>
      </c>
      <c r="B3" s="13"/>
      <c r="C3" s="13" t="s">
        <v>163</v>
      </c>
      <c r="D3" s="13" t="s">
        <v>83</v>
      </c>
      <c r="E3" s="13" t="s">
        <v>159</v>
      </c>
      <c r="F3" s="13" t="s">
        <v>164</v>
      </c>
      <c r="G3" s="13" t="s">
        <v>165</v>
      </c>
      <c r="H3" s="20">
        <v>44682</v>
      </c>
      <c r="I3" s="13"/>
      <c r="J3" s="13"/>
      <c r="K3" s="13"/>
      <c r="L3" s="13">
        <v>71</v>
      </c>
      <c r="M3" s="13"/>
      <c r="N3" s="3"/>
    </row>
    <row r="4" spans="1:14" s="21" customFormat="1" ht="15.6">
      <c r="A4" s="22" t="s">
        <v>166</v>
      </c>
      <c r="B4" s="13"/>
      <c r="C4" s="13" t="s">
        <v>167</v>
      </c>
      <c r="D4" s="13" t="s">
        <v>115</v>
      </c>
      <c r="E4" s="13" t="s">
        <v>124</v>
      </c>
      <c r="F4" s="22"/>
      <c r="G4" s="13" t="s">
        <v>168</v>
      </c>
      <c r="H4" s="20">
        <v>44805</v>
      </c>
      <c r="I4" s="13"/>
      <c r="J4" s="13" t="s">
        <v>169</v>
      </c>
      <c r="K4" s="13"/>
      <c r="L4" s="13"/>
      <c r="M4" s="13"/>
      <c r="N4" s="3"/>
    </row>
    <row r="5" spans="1:14" s="21" customFormat="1" ht="15.6">
      <c r="A5" s="22" t="s">
        <v>170</v>
      </c>
      <c r="B5" s="13"/>
      <c r="C5" s="13" t="s">
        <v>171</v>
      </c>
      <c r="D5" s="13" t="s">
        <v>115</v>
      </c>
      <c r="E5" s="13" t="s">
        <v>124</v>
      </c>
      <c r="F5" s="22"/>
      <c r="G5" s="13" t="s">
        <v>168</v>
      </c>
      <c r="H5" s="20">
        <v>44805</v>
      </c>
      <c r="I5" s="13"/>
      <c r="J5" s="13"/>
      <c r="K5" s="13"/>
      <c r="L5" s="13"/>
      <c r="M5" s="13"/>
      <c r="N5" s="3"/>
    </row>
    <row r="6" spans="1:14" s="21" customFormat="1" ht="15.6">
      <c r="A6" s="22" t="s">
        <v>172</v>
      </c>
      <c r="B6" s="13"/>
      <c r="C6" s="13" t="s">
        <v>173</v>
      </c>
      <c r="D6" s="13" t="s">
        <v>115</v>
      </c>
      <c r="E6" s="13" t="s">
        <v>124</v>
      </c>
      <c r="F6" s="22"/>
      <c r="G6" s="13" t="s">
        <v>168</v>
      </c>
      <c r="H6" s="20">
        <v>44805</v>
      </c>
      <c r="I6" s="13" t="s">
        <v>147</v>
      </c>
      <c r="J6" s="13" t="s">
        <v>169</v>
      </c>
      <c r="K6" s="13"/>
      <c r="L6" s="13"/>
      <c r="M6" s="13"/>
      <c r="N6" s="3"/>
    </row>
    <row r="7" spans="1:14" s="21" customFormat="1" ht="15.6">
      <c r="A7" s="22" t="s">
        <v>174</v>
      </c>
      <c r="B7" s="13"/>
      <c r="C7" s="13" t="s">
        <v>175</v>
      </c>
      <c r="D7" s="13" t="s">
        <v>115</v>
      </c>
      <c r="E7" s="13" t="s">
        <v>124</v>
      </c>
      <c r="F7" s="22" t="s">
        <v>176</v>
      </c>
      <c r="G7" s="13" t="s">
        <v>177</v>
      </c>
      <c r="H7" s="20">
        <v>44853</v>
      </c>
      <c r="I7" s="13" t="s">
        <v>178</v>
      </c>
      <c r="J7" s="13"/>
      <c r="K7" s="13"/>
      <c r="L7" s="13"/>
      <c r="M7" s="13"/>
      <c r="N7" s="3"/>
    </row>
    <row r="8" spans="1:14" s="21" customFormat="1" ht="15.6">
      <c r="A8" s="22" t="s">
        <v>179</v>
      </c>
      <c r="B8" s="13"/>
      <c r="C8" s="13" t="s">
        <v>180</v>
      </c>
      <c r="D8" s="13" t="s">
        <v>83</v>
      </c>
      <c r="E8" s="13" t="s">
        <v>84</v>
      </c>
      <c r="F8" s="13"/>
      <c r="G8" s="13" t="s">
        <v>181</v>
      </c>
      <c r="H8" s="20">
        <v>44717</v>
      </c>
      <c r="I8" s="13" t="s">
        <v>182</v>
      </c>
      <c r="J8" s="13"/>
      <c r="K8" s="13"/>
      <c r="L8" s="13"/>
      <c r="M8" s="13"/>
      <c r="N8" s="3"/>
    </row>
    <row r="9" spans="1:14" s="21" customFormat="1" ht="15.6">
      <c r="A9" s="22" t="s">
        <v>81</v>
      </c>
      <c r="B9" s="13"/>
      <c r="C9" s="13" t="s">
        <v>82</v>
      </c>
      <c r="D9" s="13" t="s">
        <v>83</v>
      </c>
      <c r="E9" s="13" t="s">
        <v>84</v>
      </c>
      <c r="F9" s="13" t="s">
        <v>85</v>
      </c>
      <c r="G9" s="13" t="s">
        <v>183</v>
      </c>
      <c r="H9" s="20">
        <v>44774</v>
      </c>
      <c r="I9" s="13" t="s">
        <v>182</v>
      </c>
      <c r="J9" s="13" t="s">
        <v>184</v>
      </c>
      <c r="K9" s="13"/>
      <c r="L9" s="13"/>
      <c r="M9" s="13"/>
      <c r="N9" s="3"/>
    </row>
    <row r="10" spans="1:14" s="21" customFormat="1" ht="15.6">
      <c r="A10" s="22" t="s">
        <v>185</v>
      </c>
      <c r="B10" s="13"/>
      <c r="C10" s="13" t="s">
        <v>186</v>
      </c>
      <c r="D10" s="13" t="s">
        <v>83</v>
      </c>
      <c r="E10" s="13" t="s">
        <v>74</v>
      </c>
      <c r="F10" s="13" t="s">
        <v>90</v>
      </c>
      <c r="G10" s="13" t="s">
        <v>187</v>
      </c>
      <c r="H10" s="20">
        <v>44682</v>
      </c>
      <c r="I10" s="13"/>
      <c r="J10" s="13"/>
      <c r="K10" s="13"/>
      <c r="L10" s="13"/>
      <c r="M10" s="13"/>
      <c r="N10" s="3"/>
    </row>
    <row r="11" spans="1:14" s="21" customFormat="1" ht="15.6">
      <c r="A11" s="22" t="s">
        <v>188</v>
      </c>
      <c r="B11" s="13"/>
      <c r="C11" s="13" t="s">
        <v>189</v>
      </c>
      <c r="D11" s="13" t="s">
        <v>83</v>
      </c>
      <c r="E11" s="13" t="s">
        <v>74</v>
      </c>
      <c r="F11" s="13" t="s">
        <v>90</v>
      </c>
      <c r="G11" s="13" t="s">
        <v>190</v>
      </c>
      <c r="H11" s="20">
        <v>44682</v>
      </c>
      <c r="I11" s="13"/>
      <c r="J11" s="13"/>
      <c r="K11" s="13"/>
      <c r="L11" s="13"/>
      <c r="M11" s="13"/>
      <c r="N11" s="3"/>
    </row>
  </sheetData>
  <phoneticPr fontId="1" type="noConversion"/>
  <conditionalFormatting sqref="A1:B1">
    <cfRule type="duplicateValues" dxfId="43" priority="1"/>
  </conditionalFormatting>
  <conditionalFormatting sqref="A1:C1">
    <cfRule type="duplicateValues" dxfId="42" priority="2"/>
    <cfRule type="duplicateValues" dxfId="41" priority="3"/>
    <cfRule type="duplicateValues" dxfId="40" priority="4"/>
    <cfRule type="duplicateValues" dxfId="39" priority="5"/>
    <cfRule type="duplicateValues" dxfId="38" priority="6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"/>
  <sheetViews>
    <sheetView workbookViewId="0">
      <selection activeCell="D14" sqref="D14"/>
    </sheetView>
  </sheetViews>
  <sheetFormatPr defaultColWidth="8.89453125" defaultRowHeight="20.399999999999999"/>
  <cols>
    <col min="1" max="16384" width="8.89453125" style="7"/>
  </cols>
  <sheetData>
    <row r="1" spans="1:15" s="24" customFormat="1" ht="20.100000000000001">
      <c r="A1" s="23" t="s">
        <v>49</v>
      </c>
      <c r="B1" s="23" t="s">
        <v>94</v>
      </c>
      <c r="C1" s="23" t="s">
        <v>50</v>
      </c>
      <c r="D1" s="23" t="s">
        <v>191</v>
      </c>
      <c r="E1" s="23" t="s">
        <v>104</v>
      </c>
      <c r="F1" s="23" t="s">
        <v>105</v>
      </c>
      <c r="G1" s="23" t="s">
        <v>192</v>
      </c>
      <c r="H1" s="23" t="s">
        <v>193</v>
      </c>
      <c r="I1" s="23" t="s">
        <v>108</v>
      </c>
      <c r="J1" s="23" t="s">
        <v>109</v>
      </c>
      <c r="K1" s="23" t="s">
        <v>194</v>
      </c>
      <c r="L1" s="23" t="s">
        <v>195</v>
      </c>
      <c r="M1" s="23" t="s">
        <v>112</v>
      </c>
      <c r="N1" s="23" t="s">
        <v>196</v>
      </c>
      <c r="O1" s="23"/>
    </row>
    <row r="2" spans="1:15" s="25" customFormat="1" ht="18.3">
      <c r="A2" s="25" t="s">
        <v>174</v>
      </c>
      <c r="C2" s="25" t="s">
        <v>175</v>
      </c>
      <c r="D2" s="25" t="s">
        <v>11</v>
      </c>
      <c r="E2" s="25" t="s">
        <v>124</v>
      </c>
      <c r="F2" s="25" t="s">
        <v>197</v>
      </c>
      <c r="G2" s="25" t="s">
        <v>198</v>
      </c>
      <c r="H2" s="26">
        <v>45170</v>
      </c>
      <c r="J2" s="25" t="s">
        <v>169</v>
      </c>
    </row>
    <row r="3" spans="1:15" s="25" customFormat="1" ht="18.3">
      <c r="A3" s="25" t="s">
        <v>199</v>
      </c>
      <c r="C3" s="25" t="s">
        <v>200</v>
      </c>
      <c r="D3" s="25" t="s">
        <v>201</v>
      </c>
      <c r="E3" s="25" t="s">
        <v>124</v>
      </c>
      <c r="F3" s="25" t="s">
        <v>197</v>
      </c>
      <c r="G3" s="25" t="s">
        <v>202</v>
      </c>
      <c r="H3" s="26">
        <v>45170</v>
      </c>
      <c r="J3" s="25" t="s">
        <v>169</v>
      </c>
    </row>
  </sheetData>
  <phoneticPr fontId="1" type="noConversion"/>
  <conditionalFormatting sqref="A1">
    <cfRule type="duplicateValues" dxfId="37" priority="9"/>
    <cfRule type="duplicateValues" dxfId="36" priority="10"/>
    <cfRule type="duplicateValues" dxfId="35" priority="12"/>
    <cfRule type="duplicateValues" dxfId="34" priority="14"/>
    <cfRule type="duplicateValues" dxfId="33" priority="15"/>
    <cfRule type="duplicateValues" dxfId="32" priority="16"/>
    <cfRule type="duplicateValues" dxfId="31" priority="17"/>
    <cfRule type="duplicateValues" dxfId="30" priority="18"/>
  </conditionalFormatting>
  <conditionalFormatting sqref="A2:A3">
    <cfRule type="duplicateValues" dxfId="29" priority="1"/>
    <cfRule type="duplicateValues" dxfId="28" priority="2"/>
    <cfRule type="duplicateValues" dxfId="27" priority="3"/>
    <cfRule type="duplicateValues" dxfId="26" priority="4"/>
    <cfRule type="duplicateValues" dxfId="25" priority="5"/>
    <cfRule type="duplicateValues" dxfId="24" priority="8"/>
  </conditionalFormatting>
  <conditionalFormatting sqref="C1">
    <cfRule type="duplicateValues" dxfId="23" priority="11"/>
  </conditionalFormatting>
  <conditionalFormatting sqref="C2:C3">
    <cfRule type="duplicateValues" dxfId="22" priority="6"/>
    <cfRule type="duplicateValues" dxfId="21" priority="7"/>
  </conditionalFormatting>
  <conditionalFormatting sqref="H1">
    <cfRule type="timePeriod" dxfId="20" priority="13" timePeriod="lastMonth">
      <formula>AND(MONTH(H1)=MONTH(EDATE(TODAY(),0-1)),YEAR(H1)=YEAR(EDATE(TODAY(),0-1)))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统计图表1</vt:lpstr>
      <vt:lpstr>统计图表2</vt:lpstr>
      <vt:lpstr>统计图表3</vt:lpstr>
      <vt:lpstr>2021年判刑</vt:lpstr>
      <vt:lpstr>2022年判刑</vt:lpstr>
      <vt:lpstr>2023年判刑</vt:lpstr>
      <vt:lpstr>2021年绑架</vt:lpstr>
      <vt:lpstr>2022年绑架</vt:lpstr>
      <vt:lpstr>2023年绑架</vt:lpstr>
      <vt:lpstr>2021年骚扰</vt:lpstr>
      <vt:lpstr>2022年骚扰</vt:lpstr>
      <vt:lpstr>2023年骚扰</vt:lpstr>
      <vt:lpstr>2021年洗脑</vt:lpstr>
      <vt:lpstr>2022年洗脑</vt:lpstr>
      <vt:lpstr>2023年洗脑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2024-03-02T01:48:00Z</dcterms:created>
  <dcterms:modified xsi:type="dcterms:W3CDTF">2024-03-30T04:30:10Z</dcterms:modified>
</cp:coreProperties>
</file>