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2040" yWindow="0" windowWidth="19680" windowHeight="11760" firstSheet="2" activeTab="7"/>
  </bookViews>
  <sheets>
    <sheet name="离世" sheetId="4" r:id="rId1"/>
    <sheet name="判刑" sheetId="3" r:id="rId2"/>
    <sheet name="绑架" sheetId="1" r:id="rId3"/>
    <sheet name="骚扰" sheetId="2" r:id="rId4"/>
    <sheet name="狱中" sheetId="11" r:id="rId5"/>
    <sheet name="恶报" sheetId="5" r:id="rId6"/>
    <sheet name="曝光" sheetId="13" r:id="rId7"/>
    <sheet name="统计图" sheetId="10" r:id="rId8"/>
    <sheet name="表1" sheetId="30" r:id="rId9"/>
    <sheet name="表2" sheetId="31" r:id="rId10"/>
    <sheet name="表3" sheetId="32" r:id="rId11"/>
    <sheet name="表4及表4-1" sheetId="29" r:id="rId12"/>
    <sheet name="表5" sheetId="33" r:id="rId13"/>
    <sheet name="表6" sheetId="34" r:id="rId14"/>
    <sheet name="表7" sheetId="35" r:id="rId15"/>
    <sheet name="Sheet1" sheetId="36" r:id="rId16"/>
  </sheets>
  <definedNames>
    <definedName name="_xlnm._FilterDatabase" localSheetId="2" hidden="1">绑架!$A$2:$V$47</definedName>
    <definedName name="_xlnm._FilterDatabase" localSheetId="11" hidden="1">'表4及表4-1'!$A$2:$K$48</definedName>
    <definedName name="_xlnm._FilterDatabase" localSheetId="5" hidden="1">恶报!$B$2:$O$10</definedName>
    <definedName name="_xlnm._FilterDatabase" localSheetId="0" hidden="1">离世!$A$2:$P$2</definedName>
    <definedName name="_xlnm._FilterDatabase" localSheetId="1" hidden="1">判刑!$A$2:$AD$6</definedName>
    <definedName name="_xlnm._FilterDatabase" localSheetId="3" hidden="1">骚扰!$A$2:$U$46</definedName>
    <definedName name="_xlnm._FilterDatabase" localSheetId="7" hidden="1">统计图!#REF!</definedName>
    <definedName name="_xlchart.v1.0" hidden="1">统计图!#REF!</definedName>
    <definedName name="_xlchart.v1.1" hidden="1">统计图!#REF!</definedName>
    <definedName name="_xlchart.v1.2" hidden="1">统计图!#REF!</definedName>
    <definedName name="_xlchart.v1.3" hidden="1">统计图!#REF!</definedName>
    <definedName name="_xlchart.v1.4" hidden="1">统计图!#REF!</definedName>
    <definedName name="_xlchart.v1.5" hidden="1">统计图!#REF!</definedName>
    <definedName name="_xlchart.v1.6" hidden="1">统计图!#REF!</definedName>
    <definedName name="_xlchart.v1.7" hidden="1">统计图!#REF!</definedName>
    <definedName name="_xlchart.v1.8" hidden="1">统计图!#REF!</definedName>
    <definedName name="_xlchart.v1.9" hidden="1">统计图!#REF!</definedName>
    <definedName name="OLE_LINK1" localSheetId="3">骚扰!#REF!</definedName>
    <definedName name="_xlnm.Print_Area" localSheetId="11">'表4及表4-1'!$A$60:$J$74</definedName>
    <definedName name="zip4" localSheetId="0">离世!#REF!</definedName>
    <definedName name="zip7" localSheetId="2">绑架!#REF!</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6" i="10"/>
  <c r="C16"/>
  <c r="D16"/>
  <c r="F16"/>
  <c r="G16"/>
  <c r="H16"/>
  <c r="I16"/>
  <c r="J16"/>
  <c r="K16"/>
  <c r="L16"/>
  <c r="M16"/>
  <c r="N16"/>
  <c r="I195" l="1"/>
  <c r="H81" i="29" l="1"/>
  <c r="P16" i="10"/>
  <c r="W16"/>
  <c r="U16"/>
  <c r="T16"/>
  <c r="C17" i="34"/>
  <c r="F14" i="33"/>
  <c r="J55" i="29"/>
  <c r="K50" s="1"/>
  <c r="E262" i="10" l="1"/>
  <c r="E263" s="1"/>
  <c r="D262"/>
  <c r="D263" s="1"/>
  <c r="R12"/>
  <c r="C262" l="1"/>
  <c r="C263" s="1"/>
  <c r="B262"/>
  <c r="B263" s="1"/>
  <c r="G262"/>
  <c r="G263" s="1"/>
  <c r="F262"/>
  <c r="F263" s="1"/>
  <c r="N260"/>
  <c r="H262" l="1"/>
  <c r="H263" s="1"/>
  <c r="T18"/>
  <c r="N12" l="1"/>
  <c r="D12"/>
  <c r="C12"/>
  <c r="B12"/>
  <c r="E12"/>
  <c r="F12"/>
  <c r="G12"/>
  <c r="H12"/>
  <c r="I12"/>
  <c r="J12"/>
  <c r="K12"/>
  <c r="L12"/>
  <c r="M12"/>
  <c r="C6"/>
  <c r="D6"/>
  <c r="E6"/>
  <c r="E16" s="1"/>
  <c r="F6"/>
  <c r="G6"/>
  <c r="H6"/>
  <c r="I6"/>
  <c r="J6"/>
  <c r="K6"/>
  <c r="L6"/>
  <c r="M6"/>
  <c r="N6"/>
  <c r="O3"/>
  <c r="B6"/>
  <c r="B16" s="1"/>
  <c r="O5"/>
  <c r="O4"/>
  <c r="O11"/>
  <c r="O10"/>
  <c r="M262"/>
  <c r="M263" s="1"/>
  <c r="L262"/>
  <c r="L263" s="1"/>
  <c r="K262"/>
  <c r="K263" s="1"/>
  <c r="J262"/>
  <c r="J263" s="1"/>
  <c r="I262"/>
  <c r="I263" s="1"/>
  <c r="O6" l="1"/>
  <c r="O16" s="1"/>
  <c r="O12"/>
  <c r="C137"/>
  <c r="C138" s="1"/>
  <c r="D137"/>
  <c r="D138" s="1"/>
  <c r="B137"/>
  <c r="B138" s="1"/>
  <c r="E131"/>
  <c r="E132"/>
  <c r="E133"/>
  <c r="E134"/>
  <c r="E135"/>
  <c r="E136"/>
  <c r="C195"/>
  <c r="D195"/>
  <c r="E195"/>
  <c r="F195"/>
  <c r="B195"/>
  <c r="G189"/>
  <c r="G190"/>
  <c r="G191"/>
  <c r="G192"/>
  <c r="G193"/>
  <c r="G194"/>
  <c r="H189"/>
  <c r="H190"/>
  <c r="H191"/>
  <c r="H192"/>
  <c r="H193"/>
  <c r="H194"/>
  <c r="I314"/>
  <c r="J314"/>
  <c r="K314"/>
  <c r="L314"/>
  <c r="M314"/>
  <c r="H314"/>
  <c r="N315"/>
  <c r="N316"/>
  <c r="N317"/>
  <c r="N318"/>
  <c r="N319"/>
  <c r="C373"/>
  <c r="D373"/>
  <c r="E373"/>
  <c r="F373"/>
  <c r="G373"/>
  <c r="H373"/>
  <c r="I373"/>
  <c r="J373"/>
  <c r="B373"/>
  <c r="K371"/>
  <c r="K372"/>
  <c r="I192" l="1"/>
  <c r="I191"/>
  <c r="I189"/>
  <c r="I190"/>
  <c r="I193"/>
  <c r="N314"/>
  <c r="H195"/>
  <c r="E137"/>
  <c r="E138" s="1"/>
  <c r="K373"/>
  <c r="G195"/>
  <c r="N262"/>
  <c r="C196"/>
  <c r="E196"/>
  <c r="B196"/>
  <c r="N256" l="1"/>
  <c r="N263" s="1"/>
  <c r="N257"/>
  <c r="N258"/>
  <c r="N259"/>
  <c r="N261"/>
  <c r="D196" l="1"/>
  <c r="F196"/>
  <c r="H196" l="1"/>
  <c r="I196" s="1"/>
  <c r="G196"/>
</calcChain>
</file>

<file path=xl/sharedStrings.xml><?xml version="1.0" encoding="utf-8"?>
<sst xmlns="http://schemas.openxmlformats.org/spreadsheetml/2006/main" count="2337" uniqueCount="1236">
  <si>
    <t>姓名</t>
  </si>
  <si>
    <t>曾用名</t>
  </si>
  <si>
    <t>拼音姓名</t>
    <phoneticPr fontId="1" type="noConversion"/>
  </si>
  <si>
    <t>性别</t>
    <phoneticPr fontId="1" type="noConversion"/>
  </si>
  <si>
    <t>省份</t>
  </si>
  <si>
    <t>市</t>
  </si>
  <si>
    <t>抄家</t>
    <phoneticPr fontId="1" type="noConversion"/>
  </si>
  <si>
    <t>年龄</t>
  </si>
  <si>
    <t>年龄</t>
    <phoneticPr fontId="1" type="noConversion"/>
  </si>
  <si>
    <t>抢劫勒索现金</t>
    <phoneticPr fontId="1" type="noConversion"/>
  </si>
  <si>
    <t>“采血”抽血包括DNA、抽骨髓</t>
  </si>
  <si>
    <t>明慧网链接</t>
  </si>
  <si>
    <t>拼音姓名</t>
  </si>
  <si>
    <t xml:space="preserve"> 省</t>
  </si>
  <si>
    <t xml:space="preserve"> 市</t>
  </si>
  <si>
    <t xml:space="preserve"> 骚扰时间</t>
    <phoneticPr fontId="1" type="noConversion"/>
  </si>
  <si>
    <t xml:space="preserve">抄家 </t>
  </si>
  <si>
    <t>抢劫勒索现金（元）</t>
  </si>
  <si>
    <t xml:space="preserve">离家出走 </t>
  </si>
  <si>
    <t>职务</t>
    <phoneticPr fontId="1" type="noConversion"/>
  </si>
  <si>
    <t xml:space="preserve"> 区市县</t>
  </si>
  <si>
    <t xml:space="preserve"> 区市县</t>
    <phoneticPr fontId="1" type="noConversion"/>
  </si>
  <si>
    <t>明慧网报道时间</t>
    <phoneticPr fontId="1" type="noConversion"/>
  </si>
  <si>
    <t>律师无罪辩护</t>
  </si>
  <si>
    <t>判刑日期</t>
  </si>
  <si>
    <t>法庭非法罚金</t>
  </si>
  <si>
    <t>警察抢劫</t>
  </si>
  <si>
    <t>曾用名</t>
    <phoneticPr fontId="1" type="noConversion"/>
  </si>
  <si>
    <t>性别</t>
  </si>
  <si>
    <t>死亡时间</t>
  </si>
  <si>
    <t>回家日期</t>
    <phoneticPr fontId="1" type="noConversion"/>
  </si>
  <si>
    <t>辽宁省</t>
    <phoneticPr fontId="1" type="noConversion"/>
  </si>
  <si>
    <t>大连市</t>
    <phoneticPr fontId="1" type="noConversion"/>
  </si>
  <si>
    <t>庄河市</t>
    <phoneticPr fontId="1" type="noConversion"/>
  </si>
  <si>
    <t>关押地点</t>
    <phoneticPr fontId="1" type="noConversion"/>
  </si>
  <si>
    <t>非法关押地点</t>
    <phoneticPr fontId="1" type="noConversion"/>
  </si>
  <si>
    <t>甘井子区</t>
    <phoneticPr fontId="1" type="noConversion"/>
  </si>
  <si>
    <t>绑架日期</t>
    <phoneticPr fontId="1" type="noConversion"/>
  </si>
  <si>
    <t>入狱时间</t>
    <phoneticPr fontId="1" type="noConversion"/>
  </si>
  <si>
    <t>骚扰形式</t>
    <phoneticPr fontId="1" type="noConversion"/>
  </si>
  <si>
    <t>非法庭审</t>
    <phoneticPr fontId="1" type="noConversion"/>
  </si>
  <si>
    <t>女</t>
    <phoneticPr fontId="1" type="noConversion"/>
  </si>
  <si>
    <t>旅顺口区</t>
    <phoneticPr fontId="1" type="noConversion"/>
  </si>
  <si>
    <t>停发工资</t>
    <phoneticPr fontId="1" type="noConversion"/>
  </si>
  <si>
    <t>中山区</t>
    <phoneticPr fontId="1" type="noConversion"/>
  </si>
  <si>
    <t>二次开庭</t>
    <phoneticPr fontId="1" type="noConversion"/>
  </si>
  <si>
    <t>普兰店区</t>
    <phoneticPr fontId="1" type="noConversion"/>
  </si>
  <si>
    <t>三次开庭</t>
    <phoneticPr fontId="1" type="noConversion"/>
  </si>
  <si>
    <t>构陷到法院</t>
    <phoneticPr fontId="1" type="noConversion"/>
  </si>
  <si>
    <t>构陷检察院</t>
    <phoneticPr fontId="1" type="noConversion"/>
  </si>
  <si>
    <t>沙河口区</t>
    <phoneticPr fontId="1" type="noConversion"/>
  </si>
  <si>
    <t>遭报事实</t>
    <phoneticPr fontId="1" type="noConversion"/>
  </si>
  <si>
    <t>任职时间</t>
    <phoneticPr fontId="1" type="noConversion"/>
  </si>
  <si>
    <t>出生年月</t>
    <phoneticPr fontId="1" type="noConversion"/>
  </si>
  <si>
    <t>非法判刑</t>
    <phoneticPr fontId="1" type="noConversion"/>
  </si>
  <si>
    <t>备注</t>
    <phoneticPr fontId="1" type="noConversion"/>
  </si>
  <si>
    <t>非法        刑期</t>
    <phoneticPr fontId="1" type="noConversion"/>
  </si>
  <si>
    <t xml:space="preserve"> 明慧网         报道时间</t>
    <phoneticPr fontId="1" type="noConversion"/>
  </si>
  <si>
    <t>西岗区</t>
    <phoneticPr fontId="1" type="noConversion"/>
  </si>
  <si>
    <t>分类</t>
    <phoneticPr fontId="1" type="noConversion"/>
  </si>
  <si>
    <t>绑架人次</t>
    <phoneticPr fontId="1" type="noConversion"/>
  </si>
  <si>
    <t>骚扰人次</t>
    <phoneticPr fontId="1" type="noConversion"/>
  </si>
  <si>
    <t>非法绑架</t>
    <phoneticPr fontId="1" type="noConversion"/>
  </si>
  <si>
    <t>非法骚扰</t>
    <phoneticPr fontId="1" type="noConversion"/>
  </si>
  <si>
    <t>迫害离世</t>
    <phoneticPr fontId="1" type="noConversion"/>
  </si>
  <si>
    <t>经济迫害</t>
    <phoneticPr fontId="1" type="noConversion"/>
  </si>
  <si>
    <t>总人次</t>
    <phoneticPr fontId="1" type="noConversion"/>
  </si>
  <si>
    <t>女性</t>
    <phoneticPr fontId="1" type="noConversion"/>
  </si>
  <si>
    <t>男性</t>
    <phoneticPr fontId="1" type="noConversion"/>
  </si>
  <si>
    <t>总人数</t>
    <phoneticPr fontId="1" type="noConversion"/>
  </si>
  <si>
    <t>60～70岁</t>
    <phoneticPr fontId="1" type="noConversion"/>
  </si>
  <si>
    <t>70～80岁</t>
    <phoneticPr fontId="1" type="noConversion"/>
  </si>
  <si>
    <t>80～90岁</t>
    <phoneticPr fontId="1" type="noConversion"/>
  </si>
  <si>
    <t>判刑人数</t>
    <phoneticPr fontId="1" type="noConversion"/>
  </si>
  <si>
    <t>离世人数</t>
    <phoneticPr fontId="1" type="noConversion"/>
  </si>
  <si>
    <t>性别不详</t>
    <phoneticPr fontId="1" type="noConversion"/>
  </si>
  <si>
    <t>离家出走</t>
    <phoneticPr fontId="1" type="noConversion"/>
  </si>
  <si>
    <t>关洗脑班</t>
  </si>
  <si>
    <t>瓦房店市</t>
    <phoneticPr fontId="1" type="noConversion"/>
  </si>
  <si>
    <t>合计</t>
    <phoneticPr fontId="1" type="noConversion"/>
  </si>
  <si>
    <t>进展时间</t>
    <phoneticPr fontId="1" type="noConversion"/>
  </si>
  <si>
    <t>案情进展</t>
    <phoneticPr fontId="1" type="noConversion"/>
  </si>
  <si>
    <t>总数</t>
    <phoneticPr fontId="1" type="noConversion"/>
  </si>
  <si>
    <t>金普新区</t>
  </si>
  <si>
    <t>地区不详</t>
    <phoneticPr fontId="1" type="noConversion"/>
  </si>
  <si>
    <t>被失踪</t>
    <phoneticPr fontId="1" type="noConversion"/>
  </si>
  <si>
    <t>2024年上半年</t>
    <phoneticPr fontId="1" type="noConversion"/>
  </si>
  <si>
    <t>高新园区</t>
    <phoneticPr fontId="1" type="noConversion"/>
  </si>
  <si>
    <t>被失踪</t>
    <phoneticPr fontId="1" type="noConversion"/>
  </si>
  <si>
    <t>非法抄家</t>
    <phoneticPr fontId="1" type="noConversion"/>
  </si>
  <si>
    <t>强制采血</t>
    <phoneticPr fontId="1" type="noConversion"/>
  </si>
  <si>
    <t>限制出行</t>
    <phoneticPr fontId="1" type="noConversion"/>
  </si>
  <si>
    <t>合计</t>
    <phoneticPr fontId="1" type="noConversion"/>
  </si>
  <si>
    <t>法庭非法罚金</t>
    <phoneticPr fontId="1" type="noConversion"/>
  </si>
  <si>
    <t>责任派出所</t>
    <phoneticPr fontId="1" type="noConversion"/>
  </si>
  <si>
    <t>责任街道、社区</t>
    <phoneticPr fontId="1" type="noConversion"/>
  </si>
  <si>
    <t>序号</t>
    <phoneticPr fontId="1" type="noConversion"/>
  </si>
  <si>
    <t xml:space="preserve"> 区市县</t>
    <phoneticPr fontId="1" type="noConversion"/>
  </si>
  <si>
    <t>出生日期</t>
    <phoneticPr fontId="1" type="noConversion"/>
  </si>
  <si>
    <t>致死原因</t>
    <phoneticPr fontId="1" type="noConversion"/>
  </si>
  <si>
    <t>迫害法轮功主要罪行</t>
    <phoneticPr fontId="1" type="noConversion"/>
  </si>
  <si>
    <t>序号</t>
    <phoneticPr fontId="1" type="noConversion"/>
  </si>
  <si>
    <t>主要罪行明慧网链接</t>
    <phoneticPr fontId="1" type="noConversion"/>
  </si>
  <si>
    <t>明慧网链接</t>
    <phoneticPr fontId="1" type="noConversion"/>
  </si>
  <si>
    <t>出生年月</t>
    <phoneticPr fontId="1" type="noConversion"/>
  </si>
  <si>
    <t>注：金普新区（别名金州）</t>
    <phoneticPr fontId="1" type="noConversion"/>
  </si>
  <si>
    <t xml:space="preserve"> 管辖</t>
    <phoneticPr fontId="1" type="noConversion"/>
  </si>
  <si>
    <t>照片</t>
    <phoneticPr fontId="1" type="noConversion"/>
  </si>
  <si>
    <t>迫害离世</t>
    <phoneticPr fontId="1" type="noConversion"/>
  </si>
  <si>
    <t>年龄不详</t>
    <phoneticPr fontId="1" type="noConversion"/>
  </si>
  <si>
    <t>60岁以下</t>
    <phoneticPr fontId="1" type="noConversion"/>
  </si>
  <si>
    <t>责任派出所</t>
    <phoneticPr fontId="1" type="noConversion"/>
  </si>
  <si>
    <t>60～90岁</t>
    <phoneticPr fontId="1" type="noConversion"/>
  </si>
  <si>
    <t>非法刑期</t>
    <phoneticPr fontId="1" type="noConversion"/>
  </si>
  <si>
    <t>一月</t>
    <phoneticPr fontId="1" type="noConversion"/>
  </si>
  <si>
    <t>二月</t>
    <phoneticPr fontId="1" type="noConversion"/>
  </si>
  <si>
    <t>三月</t>
    <phoneticPr fontId="1" type="noConversion"/>
  </si>
  <si>
    <t>四月</t>
    <phoneticPr fontId="1" type="noConversion"/>
  </si>
  <si>
    <t>五月</t>
    <phoneticPr fontId="1" type="noConversion"/>
  </si>
  <si>
    <t>六月</t>
    <phoneticPr fontId="1" type="noConversion"/>
  </si>
  <si>
    <t>出生年月</t>
    <phoneticPr fontId="1" type="noConversion"/>
  </si>
  <si>
    <t>责任派出所</t>
    <phoneticPr fontId="1" type="noConversion"/>
  </si>
  <si>
    <t>出生年月</t>
    <phoneticPr fontId="1" type="noConversion"/>
  </si>
  <si>
    <t xml:space="preserve">批捕庭审 </t>
    <phoneticPr fontId="1" type="noConversion"/>
  </si>
  <si>
    <t>1～2年</t>
    <phoneticPr fontId="1" type="noConversion"/>
  </si>
  <si>
    <t>3～4年</t>
    <phoneticPr fontId="1" type="noConversion"/>
  </si>
  <si>
    <t>4～5年</t>
    <phoneticPr fontId="1" type="noConversion"/>
  </si>
  <si>
    <t>7～8年</t>
    <phoneticPr fontId="1" type="noConversion"/>
  </si>
  <si>
    <t>注：1～2年（1年或1年以上，2年以下，余下类推）</t>
    <phoneticPr fontId="1" type="noConversion"/>
  </si>
  <si>
    <t>2025年上半年</t>
    <phoneticPr fontId="1" type="noConversion"/>
  </si>
  <si>
    <t>南山</t>
  </si>
  <si>
    <t>被失踪</t>
    <phoneticPr fontId="1" type="noConversion"/>
  </si>
  <si>
    <t>外地</t>
    <phoneticPr fontId="1" type="noConversion"/>
  </si>
  <si>
    <t>10～11年</t>
    <phoneticPr fontId="1" type="noConversion"/>
  </si>
  <si>
    <t>备注</t>
    <phoneticPr fontId="1" type="noConversion"/>
  </si>
  <si>
    <t>备注</t>
    <phoneticPr fontId="1" type="noConversion"/>
  </si>
  <si>
    <t>被迫离家</t>
    <phoneticPr fontId="1" type="noConversion"/>
  </si>
  <si>
    <t>0～1年</t>
    <phoneticPr fontId="1" type="noConversion"/>
  </si>
  <si>
    <t>5～6年</t>
    <phoneticPr fontId="1" type="noConversion"/>
  </si>
  <si>
    <t>2024年下半年</t>
    <phoneticPr fontId="1" type="noConversion"/>
  </si>
  <si>
    <t>刑期不详</t>
    <phoneticPr fontId="1" type="noConversion"/>
  </si>
  <si>
    <t>二零二五年下半年辽宁省大连市法轮功学员遭迫害离世情况统计</t>
    <phoneticPr fontId="1" type="noConversion"/>
  </si>
  <si>
    <t>二零二五年下半年辽宁省大连市法轮功学员遭非法判刑情况统计</t>
    <phoneticPr fontId="1" type="noConversion"/>
  </si>
  <si>
    <t>二零二五年下半年辽宁省大连市法轮功学员遭非法批捕和庭审情况统计</t>
    <phoneticPr fontId="1" type="noConversion"/>
  </si>
  <si>
    <t>二零二五年下半年辽宁省大连市法轮功学员被非法绑架情况统计</t>
    <phoneticPr fontId="1" type="noConversion"/>
  </si>
  <si>
    <t>二零二五年下半年辽宁省大连市法轮功学员被骚扰情况统计</t>
    <phoneticPr fontId="1" type="noConversion"/>
  </si>
  <si>
    <t>二零二五年下半年辽宁省大连市法轮功学员在监狱遭残酷迫害的</t>
    <phoneticPr fontId="1" type="noConversion"/>
  </si>
  <si>
    <t>二零二五年下半年辽宁省大连市各级党政官员迫害法轮功遭恶报情况统计表</t>
    <phoneticPr fontId="1" type="noConversion"/>
  </si>
  <si>
    <t>二零二五年下半年辽宁省各级党政官员迫害法轮功遭恶报情况统计表</t>
    <phoneticPr fontId="1" type="noConversion"/>
  </si>
  <si>
    <t>二零二五年下半年中央各级党政官员迫害法轮功遭恶报情况统计表</t>
    <phoneticPr fontId="1" type="noConversion"/>
  </si>
  <si>
    <t>二零二五年下半年辽宁省大连市各级党政官员迫害法轮功情况统计表</t>
    <phoneticPr fontId="1" type="noConversion"/>
  </si>
  <si>
    <t>二零二五年下半年辽宁省各级党政官员迫害法轮功情况统计表</t>
    <phoneticPr fontId="1" type="noConversion"/>
  </si>
  <si>
    <t>2025年上半年</t>
  </si>
  <si>
    <t>2025年下半年</t>
    <phoneticPr fontId="1" type="noConversion"/>
  </si>
  <si>
    <t>七月</t>
    <phoneticPr fontId="1" type="noConversion"/>
  </si>
  <si>
    <t>八月</t>
    <phoneticPr fontId="1" type="noConversion"/>
  </si>
  <si>
    <t>九月</t>
    <phoneticPr fontId="1" type="noConversion"/>
  </si>
  <si>
    <t>十月</t>
    <phoneticPr fontId="1" type="noConversion"/>
  </si>
  <si>
    <t>十一月</t>
    <phoneticPr fontId="1" type="noConversion"/>
  </si>
  <si>
    <t>十二月</t>
    <phoneticPr fontId="1" type="noConversion"/>
  </si>
  <si>
    <t>2025年</t>
    <phoneticPr fontId="1" type="noConversion"/>
  </si>
  <si>
    <t>2024年</t>
    <phoneticPr fontId="1" type="noConversion"/>
  </si>
  <si>
    <t>2025年下半年</t>
    <phoneticPr fontId="1" type="noConversion"/>
  </si>
  <si>
    <t>二零二五年下半年辽宁省大连市法轮功学员在监狱或看守所回家的</t>
    <phoneticPr fontId="1" type="noConversion"/>
  </si>
  <si>
    <t>学员</t>
    <phoneticPr fontId="1" type="noConversion"/>
  </si>
  <si>
    <t>七贤岭</t>
  </si>
  <si>
    <t>汇贤社区</t>
  </si>
  <si>
    <t>大连姚家看守所</t>
    <phoneticPr fontId="1" type="noConversion"/>
  </si>
  <si>
    <t>说要拘留十天</t>
  </si>
  <si>
    <t>大连市金家街拘留所</t>
  </si>
  <si>
    <t>https://www.minghui.org/mh/articles/2025/7/12/二零二五年七月十二日大陆综合消息-497064.html</t>
  </si>
  <si>
    <t>判三缓四</t>
  </si>
  <si>
    <t>2025/3/</t>
    <phoneticPr fontId="1" type="noConversion"/>
  </si>
  <si>
    <t>金家街拘留所</t>
  </si>
  <si>
    <t>https://www.minghui.org/mh/articles/2025/7/13/二零二五年七月十三日大陆综合消息-497083.html</t>
  </si>
  <si>
    <t>郝宏军</t>
  </si>
  <si>
    <t>男</t>
  </si>
  <si>
    <t>辽宁省</t>
    <phoneticPr fontId="1" type="noConversion"/>
  </si>
  <si>
    <t>大连市</t>
    <phoneticPr fontId="1" type="noConversion"/>
  </si>
  <si>
    <t>https://www.minghui.org/mh/articles/2025/7/13/原辽宁营口市副市长郝宏军遭恶报被判无期-497092.html</t>
  </si>
  <si>
    <t>原辽宁省营口市副市长、市公安局局长郝宏军遭恶报，二零二三年二月被查，二零二四年十二月二十六日被河北省邯郸市中级法院判无期徒刑，并没收个人全部财产。</t>
  </si>
  <si>
    <t>2016年6月-2019年12月                                      2019年12月-2022年1月                                2019年12月-2022年1月                                       2022年1月</t>
    <phoneticPr fontId="1" type="noConversion"/>
  </si>
  <si>
    <t>方彩霞</t>
  </si>
  <si>
    <t>大连姚家看守所</t>
  </si>
  <si>
    <t>李秀芹</t>
    <phoneticPr fontId="1" type="noConversion"/>
  </si>
  <si>
    <t>女</t>
    <phoneticPr fontId="1" type="noConversion"/>
  </si>
  <si>
    <t>辽宁省</t>
    <phoneticPr fontId="1" type="noConversion"/>
  </si>
  <si>
    <t>大连市</t>
    <phoneticPr fontId="1" type="noConversion"/>
  </si>
  <si>
    <t>八年</t>
    <phoneticPr fontId="1" type="noConversion"/>
  </si>
  <si>
    <t>https://www.minghui.org/mh/articles/2025/7/18/揭露辽宁省女子监狱二零二零年迫害法轮功学员情况-497173.html</t>
  </si>
  <si>
    <t>周海燕</t>
    <phoneticPr fontId="1" type="noConversion"/>
  </si>
  <si>
    <t>2018/9/</t>
    <phoneticPr fontId="1" type="noConversion"/>
  </si>
  <si>
    <t>2018/12/</t>
    <phoneticPr fontId="1" type="noConversion"/>
  </si>
  <si>
    <t>辽宁省女子监狱</t>
  </si>
  <si>
    <t>黄海路和国保大队</t>
    <phoneticPr fontId="1" type="noConversion"/>
  </si>
  <si>
    <t>开发区</t>
    <phoneticPr fontId="1" type="noConversion"/>
  </si>
  <si>
    <t>男</t>
    <phoneticPr fontId="1" type="noConversion"/>
  </si>
  <si>
    <t>庞丽娟</t>
  </si>
  <si>
    <t>祝华</t>
  </si>
  <si>
    <t>https://www.minghui.org/mh/articles/2025/7/23/二零二五年七月二十三日大陆综合消息-497510.html#2572222120-9</t>
  </si>
  <si>
    <t>张云香</t>
  </si>
  <si>
    <t>https://www.minghui.org/mh/articles/2025/7/24/二零二五年七月二十四日大陆综合消息-497537.html</t>
  </si>
  <si>
    <t>明泽</t>
  </si>
  <si>
    <t>姚家看守所</t>
  </si>
  <si>
    <t>罚款五千元</t>
  </si>
  <si>
    <t>翻包、翻兜</t>
  </si>
  <si>
    <t>国保大队</t>
  </si>
  <si>
    <t>泉勇派出所</t>
  </si>
  <si>
    <t>儿子做亲友辩护人</t>
    <phoneticPr fontId="1" type="noConversion"/>
  </si>
  <si>
    <t>韦舵</t>
  </si>
  <si>
    <t>岗店</t>
  </si>
  <si>
    <t>https://www.minghui.org/mh/articles/2025/7/25/二零二五年七月二十五日大陆综合消息-497608.html</t>
  </si>
  <si>
    <t>lixiuqin</t>
    <phoneticPr fontId="1" type="noConversion"/>
  </si>
  <si>
    <t>wucuihua</t>
    <phoneticPr fontId="1" type="noConversion"/>
  </si>
  <si>
    <t>wangxiufen</t>
    <phoneticPr fontId="1" type="noConversion"/>
  </si>
  <si>
    <t>songyuhua</t>
    <phoneticPr fontId="1" type="noConversion"/>
  </si>
  <si>
    <t>zhouhaiyan</t>
    <phoneticPr fontId="1" type="noConversion"/>
  </si>
  <si>
    <t>haohongjun</t>
    <phoneticPr fontId="1" type="noConversion"/>
  </si>
  <si>
    <t>赵继华</t>
  </si>
  <si>
    <t>南沙</t>
  </si>
  <si>
    <t>南沙派出所有两名警察（其中一名说姓李）到法轮功学员家敲门骚扰，非法拍照。</t>
  </si>
  <si>
    <t>https://www.minghui.org/mh/articles/2025/7/27/二零二五年七月二十七日大陆综合消息-497696.html</t>
  </si>
  <si>
    <t>https://www.minghui.org/mh/articles/2025/7/27/2022年至2024年法轮功学员被中共药物迫害事实-497640.html</t>
    <phoneticPr fontId="1" type="noConversion"/>
  </si>
  <si>
    <t>2021年初</t>
    <phoneticPr fontId="1" type="noConversion"/>
  </si>
  <si>
    <t>山东女子监狱</t>
  </si>
  <si>
    <t>药物迫害致精神失常</t>
    <phoneticPr fontId="1" type="noConversion"/>
  </si>
  <si>
    <t>2025年</t>
    <phoneticPr fontId="1" type="noConversion"/>
  </si>
  <si>
    <t>zhaojihua</t>
    <phoneticPr fontId="1" type="noConversion"/>
  </si>
  <si>
    <t>60多</t>
    <phoneticPr fontId="1" type="noConversion"/>
  </si>
  <si>
    <t>孟宪芳</t>
  </si>
  <si>
    <t>沙河口区</t>
  </si>
  <si>
    <t>https://www.minghui.org/mh/articles/2025/7/28/大连孟宪芳与亲属辩护人当庭依法辩护信仰无罪-497723.html</t>
  </si>
  <si>
    <t>男</t>
    <phoneticPr fontId="1" type="noConversion"/>
  </si>
  <si>
    <t>不详</t>
    <phoneticPr fontId="1" type="noConversion"/>
  </si>
  <si>
    <t>童建明</t>
  </si>
  <si>
    <t>游蓉</t>
  </si>
  <si>
    <t>李静</t>
  </si>
  <si>
    <t>魏士强</t>
  </si>
  <si>
    <t>郑艺</t>
  </si>
  <si>
    <t>男</t>
    <phoneticPr fontId="1" type="noConversion"/>
  </si>
  <si>
    <t>女</t>
    <phoneticPr fontId="1" type="noConversion"/>
  </si>
  <si>
    <t xml:space="preserve"> 丛春生</t>
  </si>
  <si>
    <t>在二零二五年七月法轮功学员反迫害二十六周年前后，四十五国的法轮功学员将其名单递交本国政府，要求依法对恶人及其家属禁止入境、甚至冻结资产。</t>
    <phoneticPr fontId="1" type="noConversion"/>
  </si>
  <si>
    <t>北京市</t>
    <phoneticPr fontId="1" type="noConversion"/>
  </si>
  <si>
    <t>辽宁省</t>
    <phoneticPr fontId="1" type="noConversion"/>
  </si>
  <si>
    <t>沈阳市</t>
    <phoneticPr fontId="1" type="noConversion"/>
  </si>
  <si>
    <t>药物迫害</t>
    <phoneticPr fontId="1" type="noConversion"/>
  </si>
  <si>
    <t>案件送至检察院</t>
  </si>
  <si>
    <t>大连市第二拘留所</t>
  </si>
  <si>
    <t>https://www.minghui.org/mh/articles/2025/8/19/二零二五年八月十九日大陆综合消息-498538.html</t>
  </si>
  <si>
    <t>缓刑</t>
    <phoneticPr fontId="1" type="noConversion"/>
  </si>
  <si>
    <t>男</t>
    <phoneticPr fontId="1" type="noConversion"/>
  </si>
  <si>
    <t>辽宁省</t>
    <phoneticPr fontId="1" type="noConversion"/>
  </si>
  <si>
    <t>大连市</t>
    <phoneticPr fontId="1" type="noConversion"/>
  </si>
  <si>
    <t>甘井子区</t>
    <phoneticPr fontId="1" type="noConversion"/>
  </si>
  <si>
    <t>https://www.minghui.org/mh/articles/2025/8/6/曝光大连市甘井子区法院院长李奎哲的恶行-498048.html</t>
  </si>
  <si>
    <t>二零二三年，大连市7名法轮功学员遭甘井子区法院非法判刑；二零二四年大连市法轮功学员就有15人被中共非法判刑，累计刑期三十九年六个月，法庭非法罚金累计十一万六千元；大连市甘井子区法院下辖档案室变相剥夺案件当事人阅卷权、阻挠完整阅卷。</t>
    <phoneticPr fontId="1" type="noConversion"/>
  </si>
  <si>
    <t>likuize</t>
    <phoneticPr fontId="1" type="noConversion"/>
  </si>
  <si>
    <t>https://www.minghui.org/mh/articles/2025/8/22/大连法轮功学员张成军十三年前含冤离世-498576.html</t>
  </si>
  <si>
    <t>金州区</t>
    <phoneticPr fontId="1" type="noConversion"/>
  </si>
  <si>
    <t>沙河口分局刑侦大队责任二中队绑架</t>
  </si>
  <si>
    <t>https://www.minghui.org/mh/articles/2025/9/6/二零二五年九月六日大陆综合消息-499176.html</t>
  </si>
  <si>
    <t>刘丽君</t>
  </si>
  <si>
    <t>https://www.minghui.org/mh/articles/2025/9/9/二零二五年九月九日大陆综合消息-499304.html</t>
  </si>
  <si>
    <t>因发放真相资料，被不明真相的人举报</t>
  </si>
  <si>
    <t>2025年</t>
    <phoneticPr fontId="1" type="noConversion"/>
  </si>
  <si>
    <t>张仁光</t>
    <phoneticPr fontId="1" type="noConversion"/>
  </si>
  <si>
    <t>zhangrenguang</t>
    <phoneticPr fontId="1" type="noConversion"/>
  </si>
  <si>
    <t>2018/10/</t>
    <phoneticPr fontId="1" type="noConversion"/>
  </si>
  <si>
    <t>九年半</t>
    <phoneticPr fontId="1" type="noConversion"/>
  </si>
  <si>
    <t>二万</t>
    <phoneticPr fontId="1" type="noConversion"/>
  </si>
  <si>
    <t>沈阳第一监狱第一监区。</t>
  </si>
  <si>
    <t>https://www.minghui.org/mh/articles/2025/9/10/辽宁沈阳第一监狱迫害法轮功学员的罪行-499294.html</t>
    <phoneticPr fontId="1" type="noConversion"/>
  </si>
  <si>
    <t>沙区派出所</t>
  </si>
  <si>
    <t>https://www.minghui.org/mh/articles/2025/9/18/二零二五年九月十八日大陆综合消息-499578.html</t>
  </si>
  <si>
    <t>甘井子区</t>
  </si>
  <si>
    <t>李长双</t>
  </si>
  <si>
    <t>据说赵贵蓉是发真相资料，被恶人跟踪诬告</t>
  </si>
  <si>
    <t>刘金花</t>
  </si>
  <si>
    <t>福德</t>
  </si>
  <si>
    <t>大连看守所</t>
  </si>
  <si>
    <t>2025年辽宁省大连市法轮功学员及家属遭迫害人次统计</t>
    <phoneticPr fontId="1" type="noConversion"/>
  </si>
  <si>
    <t>图2：2025年辽宁省大连市遭中共迫害的法轮功学员按性别统计</t>
    <phoneticPr fontId="1" type="noConversion"/>
  </si>
  <si>
    <t>老冷太太</t>
  </si>
  <si>
    <t>派出所</t>
  </si>
  <si>
    <t>说是她在居民楼里发真相小册子被监控录像了，并胁迫老人在所谓立案材料上按手印签字，恐吓说再有一次这样的情况，就直接判刑，后给其放回家。</t>
  </si>
  <si>
    <t>https://www.minghui.org/mh/articles/2025/10/3/二零二五年十月三日大陆综合消息-500634.html</t>
  </si>
  <si>
    <t>大连市拘留所</t>
  </si>
  <si>
    <t>https://www.minghui.org/mh/articles/2025/10/10/二零二五年十月十日大陆综合消息-501361.html</t>
  </si>
  <si>
    <t>抄家翻包</t>
    <phoneticPr fontId="1" type="noConversion"/>
  </si>
  <si>
    <t>2025/7/18铁路运输                   2025/9/15移交甘井子</t>
    <phoneticPr fontId="1" type="noConversion"/>
  </si>
  <si>
    <t>https://www.minghui.org/mh/articles/2025/8/1/反迫害26年-又一批迫害者名单被递交45国政府-497859.html                                            https://www.minghui.org/mh/articles/2025/8/13/中共最高检察院副检察长童建明的罪行-498287.html</t>
    <phoneticPr fontId="1" type="noConversion"/>
  </si>
  <si>
    <t>董训生</t>
  </si>
  <si>
    <t>https://www.minghui.org/mh/articles/2025/8/15/曾遭三年劳教迫害-大连董训生已被非法关押近五月-498373.html</t>
  </si>
  <si>
    <t>60多岁</t>
    <phoneticPr fontId="1" type="noConversion"/>
  </si>
  <si>
    <t>任职至2016年                                       2017年-2023年                                   现今</t>
    <phoneticPr fontId="1" type="noConversion"/>
  </si>
  <si>
    <t>2011年2月                                    2016年9月至今</t>
    <phoneticPr fontId="1" type="noConversion"/>
  </si>
  <si>
    <t>2006年7月至2015年1月                            2015年1月至2016年4月                                             2016年4月至2018年8月                                         2018年8月至今</t>
    <phoneticPr fontId="1" type="noConversion"/>
  </si>
  <si>
    <t>https://www.minghui.org/mh/articles/2025/8/1/反迫害26年-又一批迫害者名单被递交45国政府-497859.html                                            https://www.minghui.org/mh/articles/2025/8/17/中共公安部监所管理局副局长游蓉迫害法轮功的罪行-498323.html</t>
    <phoneticPr fontId="1" type="noConversion"/>
  </si>
  <si>
    <t>https://www.minghui.org/mh/articles/2025/8/1/反迫害26年-又一批迫害者名单被递交45国政府-497859.html                                                                https://www.minghui.org/mh/articles/ 2025/8/18/中共教育部思想政治工作司司长魏士强的罪行-498487.html</t>
    <phoneticPr fontId="1" type="noConversion"/>
  </si>
  <si>
    <t>https://www.minghui.org/mh/articles/2025/8/1/反迫害26年-又一批迫害者名单被递交45国政府-497859.html                                                     https://www.minghui.org/mh/articles/2025/8/17/迫害法轮功-司法部监狱管理局副局长李静罪责难逃-498417.html</t>
    <phoneticPr fontId="1" type="noConversion"/>
  </si>
  <si>
    <t>最高检察院副检察长、检察委员会委员、党组成员                                                                                      最高检察院党组副书记、副检察长（正部长级）、检察委员会委员</t>
    <phoneticPr fontId="1" type="noConversion"/>
  </si>
  <si>
    <t>2024年3月至今</t>
    <phoneticPr fontId="1" type="noConversion"/>
  </si>
  <si>
    <t>https://www.minghui.org/mh/articles/2025/8/1/反迫害26年-又一批迫害者名单被递交45国政府-497859.html                                    https://www.minghui.org/mh/articles/2025/8/22/迫害法轮功-原山东省政法委书记李猛罪责难逃-498628.html</t>
    <phoneticPr fontId="1" type="noConversion"/>
  </si>
  <si>
    <t>2022年4月                                2022年5月至今</t>
    <phoneticPr fontId="1" type="noConversion"/>
  </si>
  <si>
    <t xml:space="preserve">辽宁省委政法委委员、省公安厅党委书记、督察长                                                                            兼任辽宁省副省长、省公安厅厅长   </t>
    <phoneticPr fontId="1" type="noConversion"/>
  </si>
  <si>
    <t>原公安部监所管理局一处处长                                                                   公安部监所管理局副局长</t>
    <phoneticPr fontId="1" type="noConversion"/>
  </si>
  <si>
    <t>原司法部监狱管理局副局长                                                                原司法部监狱管理局刑罚执行处处长                                                         司法部监狱管理局一级巡视员</t>
    <phoneticPr fontId="1" type="noConversion"/>
  </si>
  <si>
    <t>2018年6月-2020年5月                                                                                     2020年5月-至今                                                     2020年5月-至今</t>
    <phoneticPr fontId="1" type="noConversion"/>
  </si>
  <si>
    <t>教育部人事司副司长                                                                                  教育部人事司巡视员                                                                               教育部直属机关党委常务副书记                                                                              教育部思想政治工作司司长</t>
    <phoneticPr fontId="1" type="noConversion"/>
  </si>
  <si>
    <t>大连市委常委、纪律检查委员会书记                                            辽宁省纪律检查委员会副书记                                                       辽宁省监察委员会副主任                                                                                           辽宁省大连市政协党组书记、主席</t>
    <phoneticPr fontId="1" type="noConversion"/>
  </si>
  <si>
    <t>https://www.minghui.org/mh/articles/2025/8/1/反迫害26年-又一批迫害者名单被递交45国政府-497859.html                        https://www.minghui.org/mh/articles/2025/8/27/辽宁省副省长、省公安厅厅长郑艺迫害法轮功的罪行-498814.html</t>
    <phoneticPr fontId="1" type="noConversion"/>
  </si>
  <si>
    <t>迟延超</t>
  </si>
  <si>
    <t>男</t>
    <phoneticPr fontId="1" type="noConversion"/>
  </si>
  <si>
    <t>1963年</t>
  </si>
  <si>
    <t>https://www.minghui.org/mh/articles/2025/8/27/原瓦房店市公安局副局长、610头目迟延超遭恶报-498705.html</t>
  </si>
  <si>
    <t>瓦房店市</t>
    <phoneticPr fontId="1" type="noConversion"/>
  </si>
  <si>
    <t>chiyanchao</t>
    <phoneticPr fontId="1" type="noConversion"/>
  </si>
  <si>
    <t>杨广志</t>
  </si>
  <si>
    <t>yangguangzhi</t>
    <phoneticPr fontId="1" type="noConversion"/>
  </si>
  <si>
    <t>大连市西岗区区委副书记、区长                                                                          大连市金州区委副书记、区长                                                              大连花园口经济区党工委书记、管委会主任                                                                             大连长兴岛经济区党工委书记、管委会主任                                                    大连长兴岛经济技术开发区党工委书记、管委会主任                                                                     大连市政府文史研究馆馆员</t>
    <phoneticPr fontId="1" type="noConversion"/>
  </si>
  <si>
    <t>2008年8月                            2012年                                                    2013年2月                                                       2016年6月                                                         2020年6月                                                  2022年3月</t>
    <phoneticPr fontId="1" type="noConversion"/>
  </si>
  <si>
    <t>https://www.minghui.org/mh/articles/2025/9/6/参与迫害法轮功-辽宁和黑龙江六名官员遭恶报-499131.html</t>
  </si>
  <si>
    <t>二零二五年七月九日辽宁省媒体报道，原辽宁省大连市西岗区区长、金州区区长杨广志被查。</t>
  </si>
  <si>
    <t>limeng</t>
    <phoneticPr fontId="1" type="noConversion"/>
  </si>
  <si>
    <t>zhengyi</t>
    <phoneticPr fontId="1" type="noConversion"/>
  </si>
  <si>
    <t>congchunsheng</t>
    <phoneticPr fontId="1" type="noConversion"/>
  </si>
  <si>
    <t>https://www.minghui.org/mh/articles/2025/8/1/反迫害26年-又一批迫害者名单被递交45国政府-497859.html                                                     https://www.minghui.org/mh/articles/2025/9/11/迫害法轮功学员-沈阳第一监狱监狱长丛春生的恶行-499268.html</t>
    <phoneticPr fontId="1" type="noConversion"/>
  </si>
  <si>
    <t>张树义</t>
  </si>
  <si>
    <t>https://www.minghui.org/mh/articles/2025/10/2/辽宁省锦州监狱迫害法轮功学员情况综述-500246.html</t>
  </si>
  <si>
    <t>huyang</t>
    <phoneticPr fontId="1" type="noConversion"/>
  </si>
  <si>
    <t>zhangshuyi</t>
    <phoneticPr fontId="1" type="noConversion"/>
  </si>
  <si>
    <t>tongjianming</t>
    <phoneticPr fontId="1" type="noConversion"/>
  </si>
  <si>
    <t>yourong</t>
    <phoneticPr fontId="1" type="noConversion"/>
  </si>
  <si>
    <t>lijing</t>
    <phoneticPr fontId="1" type="noConversion"/>
  </si>
  <si>
    <t>weishiqiang</t>
    <phoneticPr fontId="1" type="noConversion"/>
  </si>
  <si>
    <t>https://www.minghui.org/mh/articles/2025/8/12/二零二五年八月十二日大陆综合消息-498254.html                                   https://www.minghui.org/mh/articles/2025/10/14/二零二五年十月十四日大陆综合消息-501485.html</t>
    <phoneticPr fontId="1" type="noConversion"/>
  </si>
  <si>
    <t>大连戒毒所</t>
  </si>
  <si>
    <t>孙秀艳</t>
  </si>
  <si>
    <t>https://www.minghui.org/mh/articles/2025/10/17/二零二五年十月十七日大陆综合消息-501563.html</t>
  </si>
  <si>
    <t>刘祥兆</t>
  </si>
  <si>
    <t>https://www.minghui.org/mh/articles/2025/10/15/二零二五年十月十五日大陆综合消息-501502.html</t>
  </si>
  <si>
    <t>土城子</t>
  </si>
  <si>
    <t>2023年</t>
    <phoneticPr fontId="1" type="noConversion"/>
  </si>
  <si>
    <t>合计</t>
    <phoneticPr fontId="1" type="noConversion"/>
  </si>
  <si>
    <t>有几次在集市上发真相小册子，被恶警抓到当地派出所，被家人要回。</t>
  </si>
  <si>
    <t>土城子派出所</t>
  </si>
  <si>
    <t>57多</t>
  </si>
  <si>
    <t>国保大队指挥元台</t>
    <phoneticPr fontId="1" type="noConversion"/>
  </si>
  <si>
    <t>宋玉华</t>
    <phoneticPr fontId="1" type="noConversion"/>
  </si>
  <si>
    <t>香炉礁、西岗分局</t>
    <phoneticPr fontId="1" type="noConversion"/>
  </si>
  <si>
    <t>拘留十天</t>
    <phoneticPr fontId="1" type="noConversion"/>
  </si>
  <si>
    <t>李娟</t>
  </si>
  <si>
    <t>金家街第二拘留所</t>
  </si>
  <si>
    <t xml:space="preserve">非法拘留十五天。 </t>
  </si>
  <si>
    <t>孙晓峰</t>
  </si>
  <si>
    <t>白云</t>
  </si>
  <si>
    <t>高新园区</t>
  </si>
  <si>
    <t>孙晓峰的嫂子于天健目前被非法关押在金家街拘留所，具体情况不详。</t>
  </si>
  <si>
    <t>女儿因发烧没有上学，独自在家，听见敲门声，以为是爸爸回来了，就去开门，结果闯进来七、八个警察，把家里每个房间都录了像，抢走几本大法书和大法师父法像。</t>
  </si>
  <si>
    <t>妻子在家门口碰见五、六个警察。他们进屋后，对她先是洗脑欺骗，说是这次和上次一样，孙晓峰去了拘留所后几天就能回来；后是恐吓威胁，要她给孙晓峰打电话，说出孙晓峰的去向，还要求孙晓峰下周一必须去派出所。孙晓峰的妻子拒绝他们的无理要求。</t>
  </si>
  <si>
    <t>金菊玲</t>
  </si>
  <si>
    <t>慈美莲</t>
  </si>
  <si>
    <t>西杨乡</t>
  </si>
  <si>
    <t>王成美</t>
    <phoneticPr fontId="1" type="noConversion"/>
  </si>
  <si>
    <t>王仁美</t>
    <phoneticPr fontId="1" type="noConversion"/>
  </si>
  <si>
    <t>wangchengmei</t>
    <phoneticPr fontId="1" type="noConversion"/>
  </si>
  <si>
    <t>红旗</t>
    <phoneticPr fontId="1" type="noConversion"/>
  </si>
  <si>
    <t>2025/4下旬</t>
    <phoneticPr fontId="1" type="noConversion"/>
  </si>
  <si>
    <t>一年半</t>
    <phoneticPr fontId="1" type="noConversion"/>
  </si>
  <si>
    <t>已上诉</t>
    <phoneticPr fontId="1" type="noConversion"/>
  </si>
  <si>
    <t>大连湾</t>
  </si>
  <si>
    <t>晚上11点两人已经回家</t>
  </si>
  <si>
    <t>https://www.minghui.org/mh/articles/2025/10/26/二零二五年十月二十六日大陆综合消息-501875.html</t>
  </si>
  <si>
    <t>https://www.minghui.org/mh/articles/2025/10/29/二零二五年十月二十九日大陆综合消息-501961.html</t>
  </si>
  <si>
    <t>https://www.minghui.org/mh/articles/2025/11/11/二零二五年十一月十一日大陆综合消息-502411.html</t>
  </si>
  <si>
    <t>王秀芬</t>
    <phoneticPr fontId="1" type="noConversion"/>
  </si>
  <si>
    <t>https://www.minghui.org/mh/articles/2025/7/10/二零二五年七月十日大陆综合消息-496997.html                                     https://www.minghui.org/mh/articles/2025/7/11/二零二五年七月十一日大陆综合消息-497033.html</t>
    <phoneticPr fontId="1" type="noConversion"/>
  </si>
  <si>
    <t>panglijuan</t>
    <phoneticPr fontId="1" type="noConversion"/>
  </si>
  <si>
    <t>辽宁省</t>
    <phoneticPr fontId="1" type="noConversion"/>
  </si>
  <si>
    <t>大连市</t>
    <phoneticPr fontId="1" type="noConversion"/>
  </si>
  <si>
    <t>瓦房店市</t>
    <phoneticPr fontId="1" type="noConversion"/>
  </si>
  <si>
    <t>抄家</t>
    <phoneticPr fontId="1" type="noConversion"/>
  </si>
  <si>
    <t>zhangyunxiang</t>
    <phoneticPr fontId="1" type="noConversion"/>
  </si>
  <si>
    <t>辽宁省</t>
    <phoneticPr fontId="1" type="noConversion"/>
  </si>
  <si>
    <t>大连市</t>
    <phoneticPr fontId="1" type="noConversion"/>
  </si>
  <si>
    <t>中山区</t>
    <phoneticPr fontId="1" type="noConversion"/>
  </si>
  <si>
    <t>劫持到某个中学校</t>
    <phoneticPr fontId="1" type="noConversion"/>
  </si>
  <si>
    <t>去市政府上访，晚上八、九点钟放了</t>
    <phoneticPr fontId="1" type="noConversion"/>
  </si>
  <si>
    <t>回家</t>
    <phoneticPr fontId="1" type="noConversion"/>
  </si>
  <si>
    <t>去朋友家串门，被非法关押45天</t>
    <phoneticPr fontId="1" type="noConversion"/>
  </si>
  <si>
    <t>1999/</t>
    <phoneticPr fontId="1" type="noConversion"/>
  </si>
  <si>
    <t>驻京办、民主</t>
    <phoneticPr fontId="1" type="noConversion"/>
  </si>
  <si>
    <t>姚家看守所</t>
    <phoneticPr fontId="1" type="noConversion"/>
  </si>
  <si>
    <t>去北京证实法，被非法关押两个月，被判劳教两年，身体不合格，拒收</t>
    <phoneticPr fontId="1" type="noConversion"/>
  </si>
  <si>
    <t>2008/</t>
    <phoneticPr fontId="1" type="noConversion"/>
  </si>
  <si>
    <t>胜利桥</t>
    <phoneticPr fontId="1" type="noConversion"/>
  </si>
  <si>
    <t>2014/</t>
    <phoneticPr fontId="1" type="noConversion"/>
  </si>
  <si>
    <t>打她、踢她，抓掉头发，破皮出血，将手机劫走，还把她捆起来，拿胶带封嘴不让喊，晚上</t>
    <phoneticPr fontId="1" type="noConversion"/>
  </si>
  <si>
    <t>李红</t>
    <phoneticPr fontId="1" type="noConversion"/>
  </si>
  <si>
    <t>lihong</t>
    <phoneticPr fontId="1" type="noConversion"/>
  </si>
  <si>
    <t>非法关押45天</t>
    <phoneticPr fontId="1" type="noConversion"/>
  </si>
  <si>
    <t>weiduo</t>
    <phoneticPr fontId="1" type="noConversion"/>
  </si>
  <si>
    <t>瓦房店市</t>
    <phoneticPr fontId="1" type="noConversion"/>
  </si>
  <si>
    <t>学员</t>
    <phoneticPr fontId="1" type="noConversion"/>
  </si>
  <si>
    <t>刘淑杰</t>
    <phoneticPr fontId="1" type="noConversion"/>
  </si>
  <si>
    <t>liushujie</t>
    <phoneticPr fontId="1" type="noConversion"/>
  </si>
  <si>
    <t>中山公园或沙河口分局刑侦大队</t>
    <phoneticPr fontId="1" type="noConversion"/>
  </si>
  <si>
    <t>辽宁省</t>
    <phoneticPr fontId="1" type="noConversion"/>
  </si>
  <si>
    <t>大连市</t>
    <phoneticPr fontId="1" type="noConversion"/>
  </si>
  <si>
    <t>中山区</t>
    <phoneticPr fontId="1" type="noConversion"/>
  </si>
  <si>
    <t>签字交点罚款就完事，因不配合被非法拘留15天</t>
    <phoneticPr fontId="1" type="noConversion"/>
  </si>
  <si>
    <t>回家</t>
    <phoneticPr fontId="1" type="noConversion"/>
  </si>
  <si>
    <t>程玉荣</t>
    <phoneticPr fontId="1" type="noConversion"/>
  </si>
  <si>
    <t>大连姚家看守所</t>
    <phoneticPr fontId="1" type="noConversion"/>
  </si>
  <si>
    <t>抄家</t>
    <phoneticPr fontId="1" type="noConversion"/>
  </si>
  <si>
    <t>赵贵蓉</t>
    <phoneticPr fontId="1" type="noConversion"/>
  </si>
  <si>
    <t>凌水</t>
    <phoneticPr fontId="1" type="noConversion"/>
  </si>
  <si>
    <t>辽宁省</t>
    <phoneticPr fontId="1" type="noConversion"/>
  </si>
  <si>
    <t>大连市</t>
    <phoneticPr fontId="1" type="noConversion"/>
  </si>
  <si>
    <t>瓦房店市</t>
    <phoneticPr fontId="1" type="noConversion"/>
  </si>
  <si>
    <t>发放真相资料中，被不明真相世人举报，拘留十天，2025-9-28回家</t>
    <phoneticPr fontId="1" type="noConversion"/>
  </si>
  <si>
    <t>回家</t>
    <phoneticPr fontId="1" type="noConversion"/>
  </si>
  <si>
    <t>https://www.minghui.org/mh/articles/2025/9/23/二零二五年九月二十三日大陆综合消息-499759.html                                          https://www.minghui.org/mh/articles/2025/10/2/二零二五年十月二日大陆综合消息-500459.html共被非法拘留了10天。</t>
    <phoneticPr fontId="1" type="noConversion"/>
  </si>
  <si>
    <t>近80</t>
    <phoneticPr fontId="1" type="noConversion"/>
  </si>
  <si>
    <t>回家</t>
    <phoneticPr fontId="1" type="noConversion"/>
  </si>
  <si>
    <t>王月梅</t>
    <phoneticPr fontId="1" type="noConversion"/>
  </si>
  <si>
    <t>辽宁省</t>
    <phoneticPr fontId="1" type="noConversion"/>
  </si>
  <si>
    <t>大连市</t>
    <phoneticPr fontId="1" type="noConversion"/>
  </si>
  <si>
    <t>金州区</t>
    <phoneticPr fontId="1" type="noConversion"/>
  </si>
  <si>
    <t>晃了一下搜捕证，理由是2023年的某一天，其在狗市上发真相资料，被人录像举报，被非法拘留10天，10月9日回家</t>
    <phoneticPr fontId="1" type="noConversion"/>
  </si>
  <si>
    <t>抄家</t>
    <phoneticPr fontId="1" type="noConversion"/>
  </si>
  <si>
    <t>贾红英</t>
    <phoneticPr fontId="1" type="noConversion"/>
  </si>
  <si>
    <t>2025/10/1前</t>
    <phoneticPr fontId="1" type="noConversion"/>
  </si>
  <si>
    <t>还没回家</t>
    <phoneticPr fontId="1" type="noConversion"/>
  </si>
  <si>
    <t>辽宁省</t>
    <phoneticPr fontId="1" type="noConversion"/>
  </si>
  <si>
    <t>大连市</t>
    <phoneticPr fontId="1" type="noConversion"/>
  </si>
  <si>
    <t>庄河市</t>
    <phoneticPr fontId="1" type="noConversion"/>
  </si>
  <si>
    <t>2025/10/1前</t>
    <phoneticPr fontId="1" type="noConversion"/>
  </si>
  <si>
    <t>54多</t>
    <phoneticPr fontId="1" type="noConversion"/>
  </si>
  <si>
    <t>辽宁省</t>
    <phoneticPr fontId="1" type="noConversion"/>
  </si>
  <si>
    <t>大连市</t>
    <phoneticPr fontId="1" type="noConversion"/>
  </si>
  <si>
    <t>旅顺口区</t>
    <phoneticPr fontId="1" type="noConversion"/>
  </si>
  <si>
    <t>1999/7/20之后</t>
    <phoneticPr fontId="1" type="noConversion"/>
  </si>
  <si>
    <t>马三家教养院</t>
    <phoneticPr fontId="1" type="noConversion"/>
  </si>
  <si>
    <t>去北京上访，冤判两年半，关押在邪恶的马三家教养院</t>
    <phoneticPr fontId="1" type="noConversion"/>
  </si>
  <si>
    <t>57多</t>
    <phoneticPr fontId="1" type="noConversion"/>
  </si>
  <si>
    <t>2002/1/20之后</t>
    <phoneticPr fontId="1" type="noConversion"/>
  </si>
  <si>
    <t>回家</t>
    <phoneticPr fontId="1" type="noConversion"/>
  </si>
  <si>
    <t>辽宁省</t>
    <phoneticPr fontId="1" type="noConversion"/>
  </si>
  <si>
    <t>大连市</t>
    <phoneticPr fontId="1" type="noConversion"/>
  </si>
  <si>
    <t>旅顺口区</t>
    <phoneticPr fontId="1" type="noConversion"/>
  </si>
  <si>
    <t>2002/1/20之后</t>
    <phoneticPr fontId="1" type="noConversion"/>
  </si>
  <si>
    <t>回家</t>
    <phoneticPr fontId="1" type="noConversion"/>
  </si>
  <si>
    <t>80多</t>
    <phoneticPr fontId="1" type="noConversion"/>
  </si>
  <si>
    <t>徐美华</t>
    <phoneticPr fontId="1" type="noConversion"/>
  </si>
  <si>
    <t>https://www.minghui.org/mh/articles/2025/10/23/二零二五年十月二十三日大陆综合消息-501784.html                                https://www.minghui.org/mh/articles/2025/10/26/二零二五年十月二十六日大陆综合消息-501875.html</t>
    <phoneticPr fontId="1" type="noConversion"/>
  </si>
  <si>
    <t>沙河口区</t>
    <phoneticPr fontId="1" type="noConversion"/>
  </si>
  <si>
    <t>国保和机场派出所</t>
    <phoneticPr fontId="1" type="noConversion"/>
  </si>
  <si>
    <t>辽宁省</t>
    <phoneticPr fontId="1" type="noConversion"/>
  </si>
  <si>
    <t>大连市</t>
    <phoneticPr fontId="1" type="noConversion"/>
  </si>
  <si>
    <t xml:space="preserve">非法关押十天。 </t>
    <phoneticPr fontId="1" type="noConversion"/>
  </si>
  <si>
    <t>回家</t>
    <phoneticPr fontId="1" type="noConversion"/>
  </si>
  <si>
    <t>辽宁省</t>
    <phoneticPr fontId="1" type="noConversion"/>
  </si>
  <si>
    <t>大连市</t>
    <phoneticPr fontId="1" type="noConversion"/>
  </si>
  <si>
    <t>辽宁省</t>
    <phoneticPr fontId="1" type="noConversion"/>
  </si>
  <si>
    <t>大连市</t>
    <phoneticPr fontId="1" type="noConversion"/>
  </si>
  <si>
    <t>瓦房店市</t>
    <phoneticPr fontId="1" type="noConversion"/>
  </si>
  <si>
    <t>在西杨乡公路上悬挂“法轮大法好”条幅，被不明真相世人恶意诬告绑架</t>
    <phoneticPr fontId="1" type="noConversion"/>
  </si>
  <si>
    <t>抄家</t>
    <phoneticPr fontId="1" type="noConversion"/>
  </si>
  <si>
    <t>https://www.minghui.org/mh/articles/2025/11/9/二零二五年十一月九日大陆综合消息-502340.html                          https://www.minghui.org/mh/articles/2025/11/10/二零二五年十一月十日大陆综合消息-502364.html</t>
    <phoneticPr fontId="1" type="noConversion"/>
  </si>
  <si>
    <t>胜利桥派出所</t>
    <phoneticPr fontId="1" type="noConversion"/>
  </si>
  <si>
    <t>翻包、翻兜</t>
    <phoneticPr fontId="1" type="noConversion"/>
  </si>
  <si>
    <t>抢劫300元</t>
    <phoneticPr fontId="1" type="noConversion"/>
  </si>
  <si>
    <t>在地铁讲真相被举报并录像</t>
    <phoneticPr fontId="1" type="noConversion"/>
  </si>
  <si>
    <t>抄家</t>
    <phoneticPr fontId="1" type="noConversion"/>
  </si>
  <si>
    <t>https://www.minghui.org/mh/articles/2025/8/10/二零二五年八月十日大陆综合消息-498194.html                                            https://www.minghui.org/mh/articles/2025/8/14/二零二五年八月十四日大陆综合消息-498341.html</t>
    <phoneticPr fontId="1" type="noConversion"/>
  </si>
  <si>
    <t>刘建荣</t>
    <phoneticPr fontId="1" type="noConversion"/>
  </si>
  <si>
    <t>刘键容</t>
    <phoneticPr fontId="1" type="noConversion"/>
  </si>
  <si>
    <t>liujianrong</t>
    <phoneticPr fontId="1" type="noConversion"/>
  </si>
  <si>
    <t>西岗区</t>
    <phoneticPr fontId="1" type="noConversion"/>
  </si>
  <si>
    <t>日新和西岗分局国保大队</t>
    <phoneticPr fontId="1" type="noConversion"/>
  </si>
  <si>
    <t>贴真相粘贴被举报，跟踪绑架，拘留十五天</t>
    <phoneticPr fontId="1" type="noConversion"/>
  </si>
  <si>
    <t>老年学员</t>
    <phoneticPr fontId="1" type="noConversion"/>
  </si>
  <si>
    <t>大连姚家看守所</t>
    <phoneticPr fontId="1" type="noConversion"/>
  </si>
  <si>
    <t>https://www.minghui.org/mh/articles/2025/9/20/二零二五年九月二十日大陆综合消息-499645.html                                       https://www.minghui.org/mh/articles/2025/9/24/二零二五年九月二十四日大陆综合消息-499792.html</t>
    <phoneticPr fontId="1" type="noConversion"/>
  </si>
  <si>
    <t>瓦房店市公安局伙同福德派出所</t>
    <phoneticPr fontId="1" type="noConversion"/>
  </si>
  <si>
    <t>崔燕</t>
  </si>
  <si>
    <t>李家街</t>
  </si>
  <si>
    <t>街道人员</t>
  </si>
  <si>
    <t>https://www.minghui.org/mh/articles/2025/11/17/二零二五年十一月十七日大陆综合消息-502621.html</t>
  </si>
  <si>
    <t>大连高新园区警察参与骚扰法轮功学员。姓名：张涛 职务：汇贤社区民警  工作单位：辽宁省大连市高新园区七贤岭派出所  电话：13500780605</t>
    <phoneticPr fontId="1" type="noConversion"/>
  </si>
  <si>
    <t xml:space="preserve">https://www.minghui.org/mh/articles/2025/7/1/二零二五年六月三十日大陆综合消息-496661.html                                                   </t>
    <phoneticPr fontId="1" type="noConversion"/>
  </si>
  <si>
    <t>学员</t>
    <phoneticPr fontId="1" type="noConversion"/>
  </si>
  <si>
    <t>辽宁省</t>
    <phoneticPr fontId="1" type="noConversion"/>
  </si>
  <si>
    <t>大连市</t>
    <phoneticPr fontId="1" type="noConversion"/>
  </si>
  <si>
    <t>沙河口区</t>
    <phoneticPr fontId="1" type="noConversion"/>
  </si>
  <si>
    <t>女</t>
    <phoneticPr fontId="1" type="noConversion"/>
  </si>
  <si>
    <t>辽宁省</t>
    <phoneticPr fontId="1" type="noConversion"/>
  </si>
  <si>
    <t>大连市</t>
    <phoneticPr fontId="1" type="noConversion"/>
  </si>
  <si>
    <t>中山区</t>
    <phoneticPr fontId="1" type="noConversion"/>
  </si>
  <si>
    <t>在车站给一个大学生讲大法真相，被录音举报。几个便衣在刘丽君家门外蹲坑，见门开了，就闯入屋内，抢走大法书和师父法像。</t>
    <phoneticPr fontId="1" type="noConversion"/>
  </si>
  <si>
    <t>抄家</t>
    <phoneticPr fontId="1" type="noConversion"/>
  </si>
  <si>
    <t>女</t>
    <phoneticPr fontId="1" type="noConversion"/>
  </si>
  <si>
    <t>辽宁省</t>
    <phoneticPr fontId="1" type="noConversion"/>
  </si>
  <si>
    <t>大连市</t>
    <phoneticPr fontId="1" type="noConversion"/>
  </si>
  <si>
    <t>甘井子区</t>
    <phoneticPr fontId="1" type="noConversion"/>
  </si>
  <si>
    <t>2025/7/25或26</t>
    <phoneticPr fontId="1" type="noConversion"/>
  </si>
  <si>
    <t>大连湾前关</t>
    <phoneticPr fontId="1" type="noConversion"/>
  </si>
  <si>
    <t>其居住在大连市内女儿，曾被大连湾派出所（地址：大连湾前关）的警察骚扰。</t>
    <phoneticPr fontId="1" type="noConversion"/>
  </si>
  <si>
    <t>女</t>
    <phoneticPr fontId="1" type="noConversion"/>
  </si>
  <si>
    <t>57多</t>
    <phoneticPr fontId="1" type="noConversion"/>
  </si>
  <si>
    <t>辽宁省</t>
    <phoneticPr fontId="1" type="noConversion"/>
  </si>
  <si>
    <t>大连市</t>
    <phoneticPr fontId="1" type="noConversion"/>
  </si>
  <si>
    <t>旅顺口区</t>
    <phoneticPr fontId="1" type="noConversion"/>
  </si>
  <si>
    <t>2002/1/20之后</t>
    <phoneticPr fontId="1" type="noConversion"/>
  </si>
  <si>
    <t>去北京上访，冤判两年半。回家后，又多次遭到旅顺土城子派出所恶警的骚扰，</t>
    <phoneticPr fontId="1" type="noConversion"/>
  </si>
  <si>
    <t>男</t>
    <phoneticPr fontId="1" type="noConversion"/>
  </si>
  <si>
    <t>辽宁省</t>
    <phoneticPr fontId="1" type="noConversion"/>
  </si>
  <si>
    <t>大连市</t>
    <phoneticPr fontId="1" type="noConversion"/>
  </si>
  <si>
    <t>抄家</t>
    <phoneticPr fontId="1" type="noConversion"/>
  </si>
  <si>
    <t>https://www.minghui.org/mh/articles/2025/10/29/二零二五年十月二十九日大陆综合消息-501961.html</t>
    <phoneticPr fontId="1" type="noConversion"/>
  </si>
  <si>
    <t>2025/11/11几个月前</t>
    <phoneticPr fontId="1" type="noConversion"/>
  </si>
  <si>
    <t>https://www.minghui.org/mh/articles/2025/9/22/二零二五年九月二十二日大陆综合消息-499713.html                                               https://www.minghui.org/mh/articles/2025/9/25/二零二五年九月二十五日大陆综合消息-499815.html</t>
    <phoneticPr fontId="1" type="noConversion"/>
  </si>
  <si>
    <t>于天剑</t>
    <phoneticPr fontId="1" type="noConversion"/>
  </si>
  <si>
    <t>于天健</t>
    <phoneticPr fontId="1" type="noConversion"/>
  </si>
  <si>
    <t>小峦</t>
    <phoneticPr fontId="1" type="noConversion"/>
  </si>
  <si>
    <t>流离失所</t>
    <phoneticPr fontId="1" type="noConversion"/>
  </si>
  <si>
    <t>姜云天</t>
  </si>
  <si>
    <t>https://www.minghui.org/mh/articles/2025/11/7/曾在大连陷冤狱十载-姜云天又遭广州法院诬判四年-502233.html</t>
  </si>
  <si>
    <t>男</t>
    <phoneticPr fontId="1" type="noConversion"/>
  </si>
  <si>
    <t>辽宁省</t>
    <phoneticPr fontId="1" type="noConversion"/>
  </si>
  <si>
    <t>大连市</t>
    <phoneticPr fontId="1" type="noConversion"/>
  </si>
  <si>
    <t>西岗区</t>
    <phoneticPr fontId="1" type="noConversion"/>
  </si>
  <si>
    <t>武翠华</t>
    <phoneticPr fontId="1" type="noConversion"/>
  </si>
  <si>
    <t>交罚款</t>
    <phoneticPr fontId="1" type="noConversion"/>
  </si>
  <si>
    <t>四年</t>
    <phoneticPr fontId="1" type="noConversion"/>
  </si>
  <si>
    <t>北站</t>
    <phoneticPr fontId="1" type="noConversion"/>
  </si>
  <si>
    <t>mengxianfang</t>
    <phoneticPr fontId="1" type="noConversion"/>
  </si>
  <si>
    <t>女</t>
    <phoneticPr fontId="1" type="noConversion"/>
  </si>
  <si>
    <t>辽宁省</t>
    <phoneticPr fontId="1" type="noConversion"/>
  </si>
  <si>
    <t>大连市</t>
    <phoneticPr fontId="1" type="noConversion"/>
  </si>
  <si>
    <t>沙河口区</t>
    <phoneticPr fontId="1" type="noConversion"/>
  </si>
  <si>
    <t>哥哥做亲属辩护人</t>
    <phoneticPr fontId="1" type="noConversion"/>
  </si>
  <si>
    <t>马栏子</t>
    <phoneticPr fontId="1" type="noConversion"/>
  </si>
  <si>
    <t>甘井子</t>
    <phoneticPr fontId="1" type="noConversion"/>
  </si>
  <si>
    <t>2025/7/23非法视频庭审</t>
    <phoneticPr fontId="1" type="noConversion"/>
  </si>
  <si>
    <t>预判一年九个月</t>
    <phoneticPr fontId="1" type="noConversion"/>
  </si>
  <si>
    <t>大连姚家看守所</t>
    <phoneticPr fontId="1" type="noConversion"/>
  </si>
  <si>
    <t>fangcaixia</t>
    <phoneticPr fontId="1" type="noConversion"/>
  </si>
  <si>
    <t>女</t>
    <phoneticPr fontId="1" type="noConversion"/>
  </si>
  <si>
    <t>辽宁省</t>
    <phoneticPr fontId="1" type="noConversion"/>
  </si>
  <si>
    <t>大连市</t>
    <phoneticPr fontId="1" type="noConversion"/>
  </si>
  <si>
    <t>甘井子区</t>
    <phoneticPr fontId="1" type="noConversion"/>
  </si>
  <si>
    <t>青泥洼桥</t>
    <phoneticPr fontId="1" type="noConversion"/>
  </si>
  <si>
    <t>刘淑杰</t>
    <phoneticPr fontId="1" type="noConversion"/>
  </si>
  <si>
    <t>liushujie</t>
    <phoneticPr fontId="1" type="noConversion"/>
  </si>
  <si>
    <t>dongxunsheng</t>
    <phoneticPr fontId="1" type="noConversion"/>
  </si>
  <si>
    <t>男</t>
    <phoneticPr fontId="1" type="noConversion"/>
  </si>
  <si>
    <t>1949/8/</t>
    <phoneticPr fontId="1" type="noConversion"/>
  </si>
  <si>
    <t>辽宁省</t>
    <phoneticPr fontId="1" type="noConversion"/>
  </si>
  <si>
    <t>大连市</t>
    <phoneticPr fontId="1" type="noConversion"/>
  </si>
  <si>
    <t>泡崖、甘井子区国保</t>
    <phoneticPr fontId="1" type="noConversion"/>
  </si>
  <si>
    <t>甘井子检察院因证据不足，已退卷到公安局。</t>
    <phoneticPr fontId="1" type="noConversion"/>
  </si>
  <si>
    <t>心脏病、高血压，转金州医院非法关押</t>
    <phoneticPr fontId="1" type="noConversion"/>
  </si>
  <si>
    <t>大连市姚家看守所</t>
    <phoneticPr fontId="1" type="noConversion"/>
  </si>
  <si>
    <t>欲送至检察院</t>
    <phoneticPr fontId="1" type="noConversion"/>
  </si>
  <si>
    <t>https://www.minghui.org/mh/articles/2025/8/10/二零二五年八月十日大陆综合消息-498194.html                                            https://www.minghui.org/mh/articles/2025/8/14/二零二五年八月十四日大陆综合消息-498341.html</t>
    <phoneticPr fontId="1" type="noConversion"/>
  </si>
  <si>
    <t>liuxiangzhao</t>
    <phoneticPr fontId="1" type="noConversion"/>
  </si>
  <si>
    <t>女</t>
    <phoneticPr fontId="1" type="noConversion"/>
  </si>
  <si>
    <t>80多</t>
    <phoneticPr fontId="1" type="noConversion"/>
  </si>
  <si>
    <t>辽宁省</t>
    <phoneticPr fontId="1" type="noConversion"/>
  </si>
  <si>
    <t>大连市</t>
    <phoneticPr fontId="1" type="noConversion"/>
  </si>
  <si>
    <t>旅顺口区</t>
    <phoneticPr fontId="1" type="noConversion"/>
  </si>
  <si>
    <t>张云香</t>
    <phoneticPr fontId="1" type="noConversion"/>
  </si>
  <si>
    <t>zhangyunxiang</t>
    <phoneticPr fontId="1" type="noConversion"/>
  </si>
  <si>
    <t>女</t>
    <phoneticPr fontId="1" type="noConversion"/>
  </si>
  <si>
    <t>辽宁省</t>
    <phoneticPr fontId="1" type="noConversion"/>
  </si>
  <si>
    <t>大连市</t>
    <phoneticPr fontId="1" type="noConversion"/>
  </si>
  <si>
    <t>中山区</t>
    <phoneticPr fontId="1" type="noConversion"/>
  </si>
  <si>
    <t>2024/2/</t>
    <phoneticPr fontId="1" type="noConversion"/>
  </si>
  <si>
    <t>张成军</t>
    <phoneticPr fontId="1" type="noConversion"/>
  </si>
  <si>
    <t>zhangchengjun</t>
    <phoneticPr fontId="1" type="noConversion"/>
  </si>
  <si>
    <t>男</t>
    <phoneticPr fontId="1" type="noConversion"/>
  </si>
  <si>
    <t>https://www.minghui.org/mh/articles/2025/11/20/二零二五年十一月二十日大陆综合消息-502743.html</t>
  </si>
  <si>
    <t>中山国保大队及桃源派出所</t>
  </si>
  <si>
    <t>https://www.minghui.org/mh/articles/2025/11/22/二零二五年十一月二十二日大陆综合消息-502797.html</t>
  </si>
  <si>
    <t>侯丽月</t>
  </si>
  <si>
    <t>高新园区国保大队</t>
  </si>
  <si>
    <t>办案中心（原大连市司法局戒毒所所在地）</t>
  </si>
  <si>
    <t xml:space="preserve">在办案中心，侯丽月心脏病发作，被送往医院。后警察与家属联系，将侯丽月从医院接回家。 </t>
  </si>
  <si>
    <t>警察在侯丽月家，对她非法录取了口供。</t>
  </si>
  <si>
    <t>辽宁省</t>
    <phoneticPr fontId="1" type="noConversion"/>
  </si>
  <si>
    <t>大连市</t>
    <phoneticPr fontId="1" type="noConversion"/>
  </si>
  <si>
    <t>瓦房店市</t>
    <phoneticPr fontId="1" type="noConversion"/>
  </si>
  <si>
    <t>在西杨乡公路上悬挂“法轮大法好”条幅，被不明真相世人恶意诬告绑架</t>
    <phoneticPr fontId="1" type="noConversion"/>
  </si>
  <si>
    <t>抄家</t>
    <phoneticPr fontId="1" type="noConversion"/>
  </si>
  <si>
    <t xml:space="preserve">https://www.minghui.org/mh/articles/2025/11/9/二零二五年十一月九日大陆综合消息-502340.html                          https://www.minghui.org/mh/articles/2025/11/10/二零二五年十一月十日大陆综合消息-502364.html </t>
    <phoneticPr fontId="1" type="noConversion"/>
  </si>
  <si>
    <t>刘燕</t>
    <phoneticPr fontId="1" type="noConversion"/>
  </si>
  <si>
    <t>辽宁省</t>
    <phoneticPr fontId="1" type="noConversion"/>
  </si>
  <si>
    <t>大连市</t>
    <phoneticPr fontId="1" type="noConversion"/>
  </si>
  <si>
    <t>甘井子区</t>
    <phoneticPr fontId="1" type="noConversion"/>
  </si>
  <si>
    <t>大连湾派出所</t>
    <phoneticPr fontId="1" type="noConversion"/>
  </si>
  <si>
    <t>回家</t>
    <phoneticPr fontId="1" type="noConversion"/>
  </si>
  <si>
    <t>抄家</t>
    <phoneticPr fontId="1" type="noConversion"/>
  </si>
  <si>
    <t>李宁</t>
    <phoneticPr fontId="1" type="noConversion"/>
  </si>
  <si>
    <t>辽宁省</t>
    <phoneticPr fontId="1" type="noConversion"/>
  </si>
  <si>
    <t>大连市</t>
    <phoneticPr fontId="1" type="noConversion"/>
  </si>
  <si>
    <t>甘井子区</t>
    <phoneticPr fontId="1" type="noConversion"/>
  </si>
  <si>
    <t>晚上11点两人已经回家</t>
    <phoneticPr fontId="1" type="noConversion"/>
  </si>
  <si>
    <t>被带走，送到金南路拘留所非法关押15天。</t>
    <phoneticPr fontId="1" type="noConversion"/>
  </si>
  <si>
    <t>辽宁省</t>
    <phoneticPr fontId="1" type="noConversion"/>
  </si>
  <si>
    <t>大连市</t>
    <phoneticPr fontId="1" type="noConversion"/>
  </si>
  <si>
    <t>沙河口区</t>
    <phoneticPr fontId="1" type="noConversion"/>
  </si>
  <si>
    <t>回家</t>
    <phoneticPr fontId="1" type="noConversion"/>
  </si>
  <si>
    <t>回家</t>
    <phoneticPr fontId="1" type="noConversion"/>
  </si>
  <si>
    <t>几个月前，街道的一个人来的，上门骚扰。</t>
    <phoneticPr fontId="1" type="noConversion"/>
  </si>
  <si>
    <t>三个警察和一个街道人员上门骚扰。两个人进来、两个人在门外，这已经是今年的第二次上门骚扰了。</t>
    <phoneticPr fontId="1" type="noConversion"/>
  </si>
  <si>
    <t>https://www.minghui.org/mh/articles/2025/11/17/二零二五年十一月十七日大陆综合消息-502621.html                   https://www.minghui.org/mh/articles/2025/11/20/二零二五年十一月二十日大陆综合消息-502743.html</t>
    <phoneticPr fontId="1" type="noConversion"/>
  </si>
  <si>
    <t>徐美华</t>
    <phoneticPr fontId="1" type="noConversion"/>
  </si>
  <si>
    <t>女</t>
    <phoneticPr fontId="1" type="noConversion"/>
  </si>
  <si>
    <t>辽宁省</t>
    <phoneticPr fontId="1" type="noConversion"/>
  </si>
  <si>
    <t>大连市</t>
    <phoneticPr fontId="1" type="noConversion"/>
  </si>
  <si>
    <t>兴华路</t>
    <phoneticPr fontId="1" type="noConversion"/>
  </si>
  <si>
    <t xml:space="preserve">18日下午几个警察去她家敲门，没有给他们开门。 </t>
  </si>
  <si>
    <t>jiangyuntian</t>
    <phoneticPr fontId="1" type="noConversion"/>
  </si>
  <si>
    <t>崔健</t>
    <phoneticPr fontId="1" type="noConversion"/>
  </si>
  <si>
    <t>沙河口区</t>
    <phoneticPr fontId="1" type="noConversion"/>
  </si>
  <si>
    <t>丁敏</t>
    <phoneticPr fontId="1" type="noConversion"/>
  </si>
  <si>
    <t>侯瑞月  侯立月</t>
    <phoneticPr fontId="1" type="noConversion"/>
  </si>
  <si>
    <t xml:space="preserve">1999年上北京上访回来时被非法劳教两年，因身体不能自理，劳教所拒收，被非法关押两个月。2014年，她到同修家，遭到非法入室的警察毒打，头部出血，嘴被警察用胶带封住。2024年2月，张云香头顶带着伤疤含冤离世。 </t>
    <phoneticPr fontId="1" type="noConversion"/>
  </si>
  <si>
    <t>2025/7/22构陷到中山检察院2025/7/24律师递交材料 2025/7/30被批捕2025/10/17转到甘井子区检察院</t>
    <phoneticPr fontId="1" type="noConversion"/>
  </si>
  <si>
    <t>吕尊</t>
  </si>
  <si>
    <t>金州区</t>
  </si>
  <si>
    <t>华家街道</t>
  </si>
  <si>
    <t>治保主任</t>
  </si>
  <si>
    <t>https://www.minghui.org/mh/articles/2025/11/30/二零二五年十一月三十日大陆综合消息-503122.html</t>
  </si>
  <si>
    <t xml:space="preserve">https://www.minghui.org/mh/articles/2025/11/25/二零二五年十一月二十五日大陆综合消息-502952.html                          https://www.minghui.org/mh/articles/2025/11/30/二零二五年十一月三十日大陆综合消息-503122.html  </t>
    <phoneticPr fontId="1" type="noConversion"/>
  </si>
  <si>
    <t>限制出行</t>
    <phoneticPr fontId="1" type="noConversion"/>
  </si>
  <si>
    <t>警察告诉她儿子17日去派出所拘留15天 ，刘艳没有配合他们去拘留。</t>
    <phoneticPr fontId="1" type="noConversion"/>
  </si>
  <si>
    <t>刘燕</t>
    <phoneticPr fontId="1" type="noConversion"/>
  </si>
  <si>
    <t>女</t>
    <phoneticPr fontId="1" type="noConversion"/>
  </si>
  <si>
    <t>辽宁省</t>
    <phoneticPr fontId="1" type="noConversion"/>
  </si>
  <si>
    <t>大连市</t>
    <phoneticPr fontId="1" type="noConversion"/>
  </si>
  <si>
    <t>甘井子区</t>
    <phoneticPr fontId="1" type="noConversion"/>
  </si>
  <si>
    <t>侯瑞月  侯立月</t>
    <phoneticPr fontId="1" type="noConversion"/>
  </si>
  <si>
    <t>女</t>
    <phoneticPr fontId="1" type="noConversion"/>
  </si>
  <si>
    <t>辽宁省</t>
    <phoneticPr fontId="1" type="noConversion"/>
  </si>
  <si>
    <t>大连市</t>
    <phoneticPr fontId="1" type="noConversion"/>
  </si>
  <si>
    <t>沙河口区</t>
    <phoneticPr fontId="1" type="noConversion"/>
  </si>
  <si>
    <t>2025/11/7左右</t>
    <phoneticPr fontId="1" type="noConversion"/>
  </si>
  <si>
    <t xml:space="preserve">https://www.minghui.org/mh/articles/2025/11/25/二零二五年十一月二十五日大陆综合消息-502952.html                          https://www.minghui.org/mh/articles/2025/11/30/二零二五年十一月三十日大陆综合消息-503122.html  </t>
    <phoneticPr fontId="1" type="noConversion"/>
  </si>
  <si>
    <t>女</t>
    <phoneticPr fontId="1" type="noConversion"/>
  </si>
  <si>
    <t>去吕尊家拍照。吕尊不让拍，那个年轻的警察非要拍，稍大年纪的问吕尊还炼不炼法轮功？还问去没去大连那个姐姐（同修）家。拍完照就走了。</t>
    <phoneticPr fontId="1" type="noConversion"/>
  </si>
  <si>
    <t xml:space="preserve"> https://www.minghui.org/mh/articles/2025/11/30/二零二五年十一月三十日大陆综合消息-503122.html</t>
    <phoneticPr fontId="1" type="noConversion"/>
  </si>
  <si>
    <t>学员</t>
    <phoneticPr fontId="1" type="noConversion"/>
  </si>
  <si>
    <t>女</t>
    <phoneticPr fontId="1" type="noConversion"/>
  </si>
  <si>
    <t>60多</t>
    <phoneticPr fontId="1" type="noConversion"/>
  </si>
  <si>
    <t>辽宁省</t>
    <phoneticPr fontId="1" type="noConversion"/>
  </si>
  <si>
    <t>大连市</t>
    <phoneticPr fontId="1" type="noConversion"/>
  </si>
  <si>
    <t>西岗区</t>
    <phoneticPr fontId="1" type="noConversion"/>
  </si>
  <si>
    <t>2025/11中旬</t>
    <phoneticPr fontId="1" type="noConversion"/>
  </si>
  <si>
    <t>大连火车站</t>
    <phoneticPr fontId="1" type="noConversion"/>
  </si>
  <si>
    <t>男</t>
    <phoneticPr fontId="1" type="noConversion"/>
  </si>
  <si>
    <t>wulan</t>
    <phoneticPr fontId="1" type="noConversion"/>
  </si>
  <si>
    <t>宁夏</t>
  </si>
  <si>
    <t>银川市</t>
  </si>
  <si>
    <t>2025年11月2日早晨八时左右，宁夏回族自治区银川市公安局、国保及各辖区派出所，对全市法轮功学员进行了一场突然的、大面积的、统一的非法行动，对每家每户，都是数量众多的警察非法闯入，强行搜家、传唤、绑架，至少32位法轮功学员遭迫害。宁夏公安厅厅长吴澜负有直接责任。</t>
    <phoneticPr fontId="1" type="noConversion"/>
  </si>
  <si>
    <t>曾任                                              2021年6月任                             2025年2月</t>
    <phoneticPr fontId="1" type="noConversion"/>
  </si>
  <si>
    <t>抄家</t>
    <phoneticPr fontId="1" type="noConversion"/>
  </si>
  <si>
    <t>兴华派出所</t>
  </si>
  <si>
    <t>15天后</t>
    <phoneticPr fontId="1" type="noConversion"/>
  </si>
  <si>
    <t xml:space="preserve">警察先给她儿子打电话，问家在哪住，后来几个警察去她家找她签字，她不在家。就告诉她老伴让她到派出所签字，威胁说如果不去就强制。 </t>
    <phoneticPr fontId="1" type="noConversion"/>
  </si>
  <si>
    <t>https://www.minghui.org/mh/articles/2025/11/19/二零二五年十一月十九日大陆综合消息-502712.html                           https://www.minghui.org/mh/articles/2025/12/1/二零二五年十二月一日大陆综合消息-503165.html</t>
    <phoneticPr fontId="1" type="noConversion"/>
  </si>
  <si>
    <t xml:space="preserve">给她儿子打电话问她回没回来，她儿子说没回来，问他们有什么事吗？他们说来签字，因为又到10天了，到分局签也行，到兴华派出所签也行，如果拒签就给她视频，如果不去就给“网逃”。 </t>
    <phoneticPr fontId="1" type="noConversion"/>
  </si>
  <si>
    <t>中山区</t>
    <phoneticPr fontId="1" type="noConversion"/>
  </si>
  <si>
    <t>在新华街发真相台历，发到一个便衣男子手中时，便衣男子立刻亮出警察证，抓住徐美华胳膊不放，打举报电话，来警车把徐美华带走。警车号是辽B2675.当天晚上已回家。</t>
    <phoneticPr fontId="1" type="noConversion"/>
  </si>
  <si>
    <t>保外就医2年 回家</t>
    <phoneticPr fontId="1" type="noConversion"/>
  </si>
  <si>
    <t>劳教两年半  已回家</t>
    <phoneticPr fontId="1" type="noConversion"/>
  </si>
  <si>
    <t>liuliju</t>
    <phoneticPr fontId="1" type="noConversion"/>
  </si>
  <si>
    <t>chengyurong</t>
    <phoneticPr fontId="1" type="noConversion"/>
  </si>
  <si>
    <t>zhaoguirong</t>
    <phoneticPr fontId="1" type="noConversion"/>
  </si>
  <si>
    <t>liujinhua</t>
    <phoneticPr fontId="1" type="noConversion"/>
  </si>
  <si>
    <t>wangyuemei</t>
    <phoneticPr fontId="1" type="noConversion"/>
  </si>
  <si>
    <t>jiahongying</t>
    <phoneticPr fontId="1" type="noConversion"/>
  </si>
  <si>
    <t>sunxiuyan</t>
    <phoneticPr fontId="1" type="noConversion"/>
  </si>
  <si>
    <t>liuzhaoxiang</t>
    <phoneticPr fontId="1" type="noConversion"/>
  </si>
  <si>
    <t>xumeihua</t>
    <phoneticPr fontId="1" type="noConversion"/>
  </si>
  <si>
    <t>lijuan</t>
    <phoneticPr fontId="1" type="noConversion"/>
  </si>
  <si>
    <t>sunxiaofeng</t>
    <phoneticPr fontId="1" type="noConversion"/>
  </si>
  <si>
    <t>yutianjian</t>
    <phoneticPr fontId="1" type="noConversion"/>
  </si>
  <si>
    <t>jinjuling</t>
    <phoneticPr fontId="1" type="noConversion"/>
  </si>
  <si>
    <t>cimeilian</t>
    <phoneticPr fontId="1" type="noConversion"/>
  </si>
  <si>
    <t>liuyan</t>
    <phoneticPr fontId="1" type="noConversion"/>
  </si>
  <si>
    <t>lining</t>
    <phoneticPr fontId="1" type="noConversion"/>
  </si>
  <si>
    <t>cuijian</t>
    <phoneticPr fontId="1" type="noConversion"/>
  </si>
  <si>
    <t>dingmin</t>
    <phoneticPr fontId="1" type="noConversion"/>
  </si>
  <si>
    <t>houliyue</t>
    <phoneticPr fontId="1" type="noConversion"/>
  </si>
  <si>
    <t>liulijun</t>
    <phoneticPr fontId="1" type="noConversion"/>
  </si>
  <si>
    <t>lichangshuang</t>
    <phoneticPr fontId="1" type="noConversion"/>
  </si>
  <si>
    <t>cuiyan</t>
    <phoneticPr fontId="1" type="noConversion"/>
  </si>
  <si>
    <t>lvzun</t>
    <phoneticPr fontId="1" type="noConversion"/>
  </si>
  <si>
    <t>药物迫害，离世</t>
    <phoneticPr fontId="1" type="noConversion"/>
  </si>
  <si>
    <t>国保及楼长劫持至友谊派出所</t>
    <phoneticPr fontId="1" type="noConversion"/>
  </si>
  <si>
    <t>中山公园或沙区分局刑侦大队</t>
    <phoneticPr fontId="1" type="noConversion"/>
  </si>
  <si>
    <t>三年两个月</t>
  </si>
  <si>
    <t>https://www.minghui.org/mh/articles/2025/7/7/二零二五年七月六日大陆综合消息-496883.html              https://www.minghui.org/mh/articles/2025/9/29/大连市法轮功学员李秀芹被非法关押三月余-500247.html                                           https://www.minghui.org/mh/articles/2025/10/12/二零二五年十月十二日大陆综合消息-501402.html                 https://www.minghui.org/mh/articles/2025/11/11/二零二五年十一月十一日大陆综合消息-502411.html                https://www.minghui.org/mh/articles/2025/12/5/大连市法轮功学员李秀芹被非法判刑三年多-503312.html</t>
    <phoneticPr fontId="1" type="noConversion"/>
  </si>
  <si>
    <t>图3：2025年辽宁省大连市法轮功学员遭中共迫害人次按年龄统计</t>
    <phoneticPr fontId="1" type="noConversion"/>
  </si>
  <si>
    <t>图4：2025年辽宁省大连市各地区法轮功学员遭中共迫害人次统计</t>
    <phoneticPr fontId="1" type="noConversion"/>
  </si>
  <si>
    <t>图5：2025年辽宁省大连市法轮功学员遭中共迫害人次按报道时间统计</t>
    <phoneticPr fontId="1" type="noConversion"/>
  </si>
  <si>
    <t>表1.二零二五年下半年辽宁省大连市法轮功学员遭中共迫害离世统计表</t>
  </si>
  <si>
    <t>多次遭中共绑架、关押、勒索。2025年4月24日，被绑架到土城子派出所，恶警找来医生强行给老人吃下不知什么药，然后就让老人回家。后来老人身体一直不舒服，于2025年6月4日离世。</t>
    <phoneticPr fontId="1" type="noConversion"/>
  </si>
  <si>
    <t>在大连劳教所、关山劳教所，被关“小号”，遭殴打、电击酷刑、身体受损严重，几乎双目失明，双腿疼痛。历经两年的痛苦折磨后，含冤离世。</t>
    <phoneticPr fontId="1" type="noConversion"/>
  </si>
  <si>
    <t>表2.二零二五年下半年辽宁省大连市法轮功学员遭中共非法判刑统计表</t>
    <phoneticPr fontId="1" type="noConversion"/>
  </si>
  <si>
    <t>甘井子区</t>
    <phoneticPr fontId="1" type="noConversion"/>
  </si>
  <si>
    <t>广州荔湾区</t>
    <phoneticPr fontId="1" type="noConversion"/>
  </si>
  <si>
    <t xml:space="preserve"> 明慧网      报道时间</t>
    <phoneticPr fontId="1" type="noConversion"/>
  </si>
  <si>
    <t>表3.二零二五年下半年辽宁省大连市法轮功学员遭中共非法批捕、庭审统计表</t>
  </si>
  <si>
    <t>信息采集时间：二零二五年七月一日至十二月三十一日，迫害的时间可能在数月前，二零二五年下半年获知消息，并在明慧网报道。</t>
  </si>
  <si>
    <t xml:space="preserve"> 明慧网    报道时间</t>
    <phoneticPr fontId="1" type="noConversion"/>
  </si>
  <si>
    <t>合计二十一万三千七百四十元以上</t>
    <phoneticPr fontId="1" type="noConversion"/>
  </si>
  <si>
    <t>合计人民币十三万三千元以上</t>
    <phoneticPr fontId="1" type="noConversion"/>
  </si>
  <si>
    <t>十年二个月</t>
    <phoneticPr fontId="1" type="noConversion"/>
  </si>
  <si>
    <t>合计人民币二万五千五百零五元以上</t>
  </si>
  <si>
    <t>刑期年</t>
    <phoneticPr fontId="1" type="noConversion"/>
  </si>
  <si>
    <t>刑期月</t>
    <phoneticPr fontId="1" type="noConversion"/>
  </si>
  <si>
    <t>经济迫害（元）</t>
    <phoneticPr fontId="1" type="noConversion"/>
  </si>
  <si>
    <t>图6：2025年辽宁省大连市法轮功学员11人遭中共非法判刑按刑期统计</t>
    <phoneticPr fontId="1" type="noConversion"/>
  </si>
  <si>
    <t>董亲学</t>
  </si>
  <si>
    <t>https://www.minghui.org/mh/articles/2025/10/28/沈阳音乐学院党委书记、西安理工大学校长遭恶报-501926.html</t>
  </si>
  <si>
    <t>男</t>
    <phoneticPr fontId="1" type="noConversion"/>
  </si>
  <si>
    <t>2010年5月-2018年                           2018年12月-2022年12月                 2022年12月</t>
    <phoneticPr fontId="1" type="noConversion"/>
  </si>
  <si>
    <t>辽宁省</t>
    <phoneticPr fontId="1" type="noConversion"/>
  </si>
  <si>
    <t>沈阳市</t>
    <phoneticPr fontId="1" type="noConversion"/>
  </si>
  <si>
    <t>原辽宁省康平监狱书记、监狱长                                                    辽宁沈阳第一监狱党委书记、监狱长；</t>
    <phoneticPr fontId="1" type="noConversion"/>
  </si>
  <si>
    <t>dongqinxue</t>
    <phoneticPr fontId="1" type="noConversion"/>
  </si>
  <si>
    <t>二零二三年八月辽宁省媒体报道，原辽宁省沈阳音乐学院党委书记董亲学遭恶报被查。</t>
    <phoneticPr fontId="1" type="noConversion"/>
  </si>
  <si>
    <t>王厚海</t>
  </si>
  <si>
    <t>二零二五年十一月十七日辽宁省媒体报道，辽宁省大连市中山区区长王厚海被查。</t>
  </si>
  <si>
    <t>https://www.minghui.org/mh/articles/2025/12/5/黑龙江、吉林、辽宁四名市区级官员遭恶报被查-503234.html</t>
  </si>
  <si>
    <t>曾任大连市南关岭监狱十二监区监区长                                      任辽宁省锦州监狱监狱长</t>
    <phoneticPr fontId="1" type="noConversion"/>
  </si>
  <si>
    <t>辽宁省锦州监狱监狱长张树义，任职期间残酷迫害法轮功学员，二零一九年他因肺癌做了肺脏部份切除手术，这是他的恶行遭到的恶报。任大连市南关岭监狱十二监区监区长，期间有多位法轮功学员被迫害致死，多人遭酷刑致伤、致残。</t>
    <phoneticPr fontId="1" type="noConversion"/>
  </si>
  <si>
    <t>wanghouhai</t>
    <phoneticPr fontId="1" type="noConversion"/>
  </si>
  <si>
    <t xml:space="preserve">大连市旅顺口区水师营街道办事处主任，大连市中山区委常委，中山区政府副区长、党组副书记                                    辽宁省大连市中山区区长 </t>
    <phoneticPr fontId="1" type="noConversion"/>
  </si>
  <si>
    <t>之前                                       之前                                     2024年7月</t>
    <phoneticPr fontId="1" type="noConversion"/>
  </si>
  <si>
    <t>辽宁省</t>
    <phoneticPr fontId="1" type="noConversion"/>
  </si>
  <si>
    <t>大连市</t>
    <phoneticPr fontId="1" type="noConversion"/>
  </si>
  <si>
    <t>中山区</t>
    <phoneticPr fontId="1" type="noConversion"/>
  </si>
  <si>
    <t>瓦房店市公安局副局长、瓦房店“610”头目，曾任瓦房店市信访局局长、瓦房店市水务局局长，于瓦房店市水务局退休</t>
    <phoneticPr fontId="1" type="noConversion"/>
  </si>
  <si>
    <t>2025年8月被抓捕，被押送到大连市审查。由于迟延超积极参与迫害法轮功，罪恶极大，已被列入“法网恢恢恶人榜”，其所犯罪行已被记录在案，恶人榜编号：39967。</t>
    <phoneticPr fontId="1" type="noConversion"/>
  </si>
  <si>
    <t>之前                                       2022年9月至今</t>
    <phoneticPr fontId="1" type="noConversion"/>
  </si>
  <si>
    <t>表6.二零二五年下半年辽宁省大连市各级党政官员迫害法轮功而遭恶报统计表</t>
  </si>
  <si>
    <t>曾任大连海洋大学党委书记                                                                         沈阳音乐学院党委书记                                                                              辽宁省教育厅一级巡视员</t>
    <phoneticPr fontId="1" type="noConversion"/>
  </si>
  <si>
    <t xml:space="preserve">曾任大连海洋大学党委书记  </t>
  </si>
  <si>
    <t>抄家</t>
    <phoneticPr fontId="1" type="noConversion"/>
  </si>
  <si>
    <t>https://www.minghui.org/mh/articles/2025/12/7/二零二五年十二月七日大陆综合消息-503375.html</t>
  </si>
  <si>
    <t>瓦房店市</t>
  </si>
  <si>
    <t>家属（丈夫）接到复州派出所片警的骚扰电话，要求家属主动配合警察，要上门给王林娥照相，因为王林娥本身不在老家居住，他们找不到现居住地，就打电话骚扰家人，逼迫家人配合他们的无理要求。</t>
  </si>
  <si>
    <t>女</t>
    <phoneticPr fontId="1" type="noConversion"/>
  </si>
  <si>
    <t>辽宁省</t>
    <phoneticPr fontId="1" type="noConversion"/>
  </si>
  <si>
    <t>大连市</t>
    <phoneticPr fontId="1" type="noConversion"/>
  </si>
  <si>
    <t>wangline</t>
    <phoneticPr fontId="1" type="noConversion"/>
  </si>
  <si>
    <t>累计刑期</t>
    <phoneticPr fontId="1" type="noConversion"/>
  </si>
  <si>
    <t>合计四万七千元以上</t>
    <phoneticPr fontId="1" type="noConversion"/>
  </si>
  <si>
    <t>被非法拘留15天（金家街拘留所）。</t>
    <phoneticPr fontId="1" type="noConversion"/>
  </si>
  <si>
    <t>丁敏于当天晚上回家。</t>
    <phoneticPr fontId="1" type="noConversion"/>
  </si>
  <si>
    <t>二百元左右真相币                   五元真相币一张</t>
    <phoneticPr fontId="1" type="noConversion"/>
  </si>
  <si>
    <t>被抽血</t>
    <phoneticPr fontId="1" type="noConversion"/>
  </si>
  <si>
    <t>在集市上发小册子，被七、八个从大连来的恶警绑架到土城子派出所，关到黑屋里，老人不配合恶警，坐在地上，由于老人年事高，经受不住冰凉的水泥地，身体发冷，恶警找来医生强行给老人吃下不知什么药，然后就让老人回家。恶警到老人家里拿走了一张法轮图，后来老人和她老伴一块到派出所要法轮图，没要出来。老人没有怕恶警，倒是恶警做贼心虚，撵老人走。</t>
    <phoneticPr fontId="1" type="noConversion"/>
  </si>
  <si>
    <t xml:space="preserve">17日下午几个警察去她家敲门，没有给他们开门。 </t>
    <phoneticPr fontId="1" type="noConversion"/>
  </si>
  <si>
    <t>注：报道拘留多少天的学员，没有特殊情况，都按到期回家来统计。</t>
  </si>
  <si>
    <t>法庭罚金</t>
    <phoneticPr fontId="1" type="noConversion"/>
  </si>
  <si>
    <t>二十五年六个月</t>
    <phoneticPr fontId="1" type="noConversion"/>
  </si>
  <si>
    <t>三十九年六个月</t>
    <phoneticPr fontId="1" type="noConversion"/>
  </si>
  <si>
    <t>三十四年</t>
    <phoneticPr fontId="1" type="noConversion"/>
  </si>
  <si>
    <t>四十四年二个月</t>
    <phoneticPr fontId="1" type="noConversion"/>
  </si>
  <si>
    <t>十三万</t>
    <phoneticPr fontId="1" type="noConversion"/>
  </si>
  <si>
    <t>二万</t>
    <phoneticPr fontId="1" type="noConversion"/>
  </si>
  <si>
    <t>十五万</t>
    <phoneticPr fontId="1" type="noConversion"/>
  </si>
  <si>
    <t>三万七千</t>
    <phoneticPr fontId="1" type="noConversion"/>
  </si>
  <si>
    <t>十一万六千元</t>
  </si>
  <si>
    <t>六万元</t>
    <phoneticPr fontId="1" type="noConversion"/>
  </si>
  <si>
    <t>五万六千元</t>
    <phoneticPr fontId="1" type="noConversion"/>
  </si>
  <si>
    <t>六万六千元</t>
    <phoneticPr fontId="1" type="noConversion"/>
  </si>
  <si>
    <t>十四万七千七百四十元以上</t>
  </si>
  <si>
    <t>律师无罪辩护                        家属做亲属无罪辩护人</t>
    <phoneticPr fontId="1" type="noConversion"/>
  </si>
  <si>
    <t>2025/12/3构陷到法院 2025/12/5提出亲友辩护人申请</t>
    <phoneticPr fontId="1" type="noConversion"/>
  </si>
  <si>
    <t>图表2：2025年辽宁省大连市遭中共迫害的法轮功学员按性别统计</t>
    <phoneticPr fontId="1" type="noConversion"/>
  </si>
  <si>
    <t>图表3：2025年辽宁省大连市法轮功学员遭中共迫害人次按年龄统计</t>
    <phoneticPr fontId="1" type="noConversion"/>
  </si>
  <si>
    <t xml:space="preserve">图表4：2025年下半年辽宁省大连市各地区法轮功学员遭中共迫害人次统计
</t>
    <phoneticPr fontId="1" type="noConversion"/>
  </si>
  <si>
    <t>图表5：2025年下半年辽宁省大连市法轮功学员遭中共迫害人次按报道时间统计</t>
    <phoneticPr fontId="1" type="noConversion"/>
  </si>
  <si>
    <t>图表6：2025年下半年辽宁省大连市法轮功学员遭中共非法判刑按刑期统计</t>
    <phoneticPr fontId="1" type="noConversion"/>
  </si>
  <si>
    <t>60～90岁比例</t>
    <phoneticPr fontId="1" type="noConversion"/>
  </si>
  <si>
    <t>辽宁省委委员、常委和省纪委书记；</t>
    <phoneticPr fontId="1" type="noConversion"/>
  </si>
  <si>
    <t>李猛</t>
    <phoneticPr fontId="1" type="noConversion"/>
  </si>
  <si>
    <t>登沙河镇</t>
  </si>
  <si>
    <t xml:space="preserve">警察刘培民、从淇凡、赵相政等人到四位法轮功学员家骚扰，均遭到学员抵制。 </t>
  </si>
  <si>
    <t>https://www.minghui.org/mh/articles/2025/12/10/二零二五年十二月十日大陆综合消息-503488.html</t>
  </si>
  <si>
    <t>2025/12/</t>
    <phoneticPr fontId="1" type="noConversion"/>
  </si>
  <si>
    <t xml:space="preserve">12月份，某警察电话（18341111688），给徐美华儿子打电话骚扰，让他母亲去签字。徐美华给他回电话，告诉他真相。他态度蛮横说如果不去签字就列为网逃对象。 </t>
    <phoneticPr fontId="1" type="noConversion"/>
  </si>
  <si>
    <t>在大连火车站上车检票时，刷身份证显示“检测失败”，被一男乘警带到一边，说要开包检查。学员问：为什么？乘警说：你检测失败当然要开包检查。乘警还问：带没带书？最后没发现什么就放行了。</t>
    <phoneticPr fontId="1" type="noConversion"/>
  </si>
  <si>
    <t>学员</t>
  </si>
  <si>
    <t>大连瓦房店福德派出所、新华派出所警察多次电话、上门骚扰辖区内法轮功学员，其中新华派出所周（音）姓警察电话是：18341116244。</t>
  </si>
  <si>
    <t>https://www.minghui.org/mh/articles/2025/12/11/二零二五年十二月十一日大陆综合消息-503521.html</t>
  </si>
  <si>
    <t>福德、新华</t>
    <phoneticPr fontId="1" type="noConversion"/>
  </si>
  <si>
    <t>合计人民币十五万八千五百零五元以上</t>
    <phoneticPr fontId="1" type="noConversion"/>
  </si>
  <si>
    <t>在居民楼内发资料被监控清晰拍到，已被偷偷监控两月。12月10日家属去拘留所接人，被甘井子公安分局的人带走，送姚家看守所。</t>
    <phoneticPr fontId="1" type="noConversion"/>
  </si>
  <si>
    <t>拘留十五天转姚家看守所</t>
    <phoneticPr fontId="1" type="noConversion"/>
  </si>
  <si>
    <t>光中</t>
  </si>
  <si>
    <t>社区人员</t>
  </si>
  <si>
    <t>光中派出所光中警务室警察和社区人员等到辖区内多位法轮功学员家进行骚扰，有的被抄家，抄走了大法师父法像、大法书等。</t>
  </si>
  <si>
    <t>抄家</t>
    <phoneticPr fontId="1" type="noConversion"/>
  </si>
  <si>
    <t>https://www.minghui.org/mh/articles/2025/12/14/二零二五年十二月十四日大陆综合消息-503646.html</t>
  </si>
  <si>
    <t>2025/12/14近期</t>
    <phoneticPr fontId="1" type="noConversion"/>
  </si>
  <si>
    <t>三十里堡</t>
  </si>
  <si>
    <t>村治保</t>
    <phoneticPr fontId="1" type="noConversion"/>
  </si>
  <si>
    <t>三十里堡派出所罗姓警官和另一警察由村治保于有坤带领到大房身村每个法轮功学员家拍照，骚扰法轮功学员</t>
  </si>
  <si>
    <t>学员</t>
    <phoneticPr fontId="1" type="noConversion"/>
  </si>
  <si>
    <t>https://www.minghui.org/mh/articles/2025/12/16/二零二五年十二月十六日大陆综合消息-503729.html</t>
  </si>
  <si>
    <t>胡阳</t>
  </si>
  <si>
    <t>辽宁省女子监狱十二监区，是所谓“集训矫治监区”，是该监狱迫害法轮功学员最严重的地方，所有法轮功学员到那里先“转化”才能分到其它监区。其主管“转化”的科长叫胡杨（也有的写成“胡阳”）。多年来，十二监区的监区长换了，小队队长也换过，而她在迫害岗位上一直坚持到现在，是迫害的主要责任人。警号：2105565</t>
    <phoneticPr fontId="1" type="noConversion"/>
  </si>
  <si>
    <t>https://www.minghui.org/mh/articles/2025/10/9/辽宁省女子监狱十二监区“转化”科长胡杨的罪恶-501299.html                                                     https://www.minghui.org/mh/articles/2025/12/15/辽宁省女子监狱十二监区狱警胡阳的恶行-503675.html</t>
    <phoneticPr fontId="1" type="noConversion"/>
  </si>
  <si>
    <t>辽宁省女子监狱十二监区“队长”、“干事”、“科长”                                     主管“转化”的十二监区分监区长</t>
    <phoneticPr fontId="1" type="noConversion"/>
  </si>
  <si>
    <t>刘本勇</t>
  </si>
  <si>
    <t>刘本勇于退休的当年遭恶报，患结肠癌在痛苦中死亡。</t>
  </si>
  <si>
    <t>男</t>
    <phoneticPr fontId="1" type="noConversion"/>
  </si>
  <si>
    <t>辽宁省</t>
    <phoneticPr fontId="1" type="noConversion"/>
  </si>
  <si>
    <t>大连市</t>
    <phoneticPr fontId="1" type="noConversion"/>
  </si>
  <si>
    <t>瓦房店市</t>
    <phoneticPr fontId="1" type="noConversion"/>
  </si>
  <si>
    <t>https://www.minghui.org/mh/articles/2025/12/17/四川、辽宁、黑龙江三名公安局官员遭恶报-503676.html</t>
  </si>
  <si>
    <t>liubenyong</t>
    <phoneticPr fontId="1" type="noConversion"/>
  </si>
  <si>
    <t>大连瓦房店市西杨乡公安派出所所长</t>
    <phoneticPr fontId="1" type="noConversion"/>
  </si>
  <si>
    <t>姓名</t>
    <phoneticPr fontId="1" type="noConversion"/>
  </si>
  <si>
    <t>泉水</t>
  </si>
  <si>
    <t>辽宁省</t>
    <phoneticPr fontId="1" type="noConversion"/>
  </si>
  <si>
    <t>大连市</t>
    <phoneticPr fontId="1" type="noConversion"/>
  </si>
  <si>
    <t>甘井子区</t>
    <phoneticPr fontId="1" type="noConversion"/>
  </si>
  <si>
    <t>202511/28</t>
    <phoneticPr fontId="1" type="noConversion"/>
  </si>
  <si>
    <t>看守所</t>
    <phoneticPr fontId="1" type="noConversion"/>
  </si>
  <si>
    <t>非法拘留了15天,12月3日回家</t>
    <phoneticPr fontId="1" type="noConversion"/>
  </si>
  <si>
    <t>回家</t>
    <phoneticPr fontId="1" type="noConversion"/>
  </si>
  <si>
    <t>抄家</t>
    <phoneticPr fontId="1" type="noConversion"/>
  </si>
  <si>
    <t>https://www.minghui.org/mh/articles/2025/12/18/二零二五年十二月十八日大陆综合消息-503800.html</t>
  </si>
  <si>
    <t>mafengrong</t>
    <phoneticPr fontId="1" type="noConversion"/>
  </si>
  <si>
    <t>近几个月以来</t>
    <phoneticPr fontId="1" type="noConversion"/>
  </si>
  <si>
    <t>中长</t>
    <phoneticPr fontId="1" type="noConversion"/>
  </si>
  <si>
    <t>街道治安</t>
    <phoneticPr fontId="1" type="noConversion"/>
  </si>
  <si>
    <t>恶行严重，大面积骚扰法轮功学员。有的是片警，有的是街道治安相关人员配合片警到学员家，说：“上面有令，要回访。”打开他们身上的记录仪并用手机拍照。寒暄几句就走了。</t>
  </si>
  <si>
    <t>刘艳被绑架后，警察又去骚扰。</t>
    <phoneticPr fontId="1" type="noConversion"/>
  </si>
  <si>
    <t>李春晓</t>
    <phoneticPr fontId="1" type="noConversion"/>
  </si>
  <si>
    <t>女</t>
    <phoneticPr fontId="1" type="noConversion"/>
  </si>
  <si>
    <t>lichunxiao</t>
    <phoneticPr fontId="1" type="noConversion"/>
  </si>
  <si>
    <t>营城子</t>
  </si>
  <si>
    <t>收到一条来电短信提醒信息，来电号码是18341110683，因当时电话关机，所以李春晓未接电话。经查之前的记录，此电话号码是营城子派出所社区文职警察徐希伟的（如果没有变动可能还是此人）。</t>
  </si>
  <si>
    <t>40多</t>
  </si>
  <si>
    <t>今年过年后</t>
  </si>
  <si>
    <t>片警曾找到社区工作人员，让其通知李春晓去派出所签字，是对大法不利的字，被李春晓拒绝。</t>
  </si>
  <si>
    <t>中学教师</t>
    <phoneticPr fontId="1" type="noConversion"/>
  </si>
  <si>
    <t>辽宁省</t>
    <phoneticPr fontId="1" type="noConversion"/>
  </si>
  <si>
    <t>大连市</t>
    <phoneticPr fontId="1" type="noConversion"/>
  </si>
  <si>
    <t>甘井子区</t>
    <phoneticPr fontId="1" type="noConversion"/>
  </si>
  <si>
    <t>李春晓</t>
    <phoneticPr fontId="1" type="noConversion"/>
  </si>
  <si>
    <t>lichunxiao</t>
    <phoneticPr fontId="1" type="noConversion"/>
  </si>
  <si>
    <t>女</t>
    <phoneticPr fontId="1" type="noConversion"/>
  </si>
  <si>
    <t>大连湾</t>
    <phoneticPr fontId="1" type="noConversion"/>
  </si>
  <si>
    <t>马凤荣</t>
    <phoneticPr fontId="1" type="noConversion"/>
  </si>
  <si>
    <t>拘留所</t>
  </si>
  <si>
    <t>10/9律师阅卷，要移交甘井子检察院 10/22通过家属辩护申请 但不让见方彩霞。法官要亲属开出生证明，开庭推迟</t>
    <phoneticPr fontId="1" type="noConversion"/>
  </si>
  <si>
    <t>复州城</t>
    <phoneticPr fontId="1" type="noConversion"/>
  </si>
  <si>
    <t>学员</t>
    <phoneticPr fontId="1" type="noConversion"/>
  </si>
  <si>
    <t>2025/12初</t>
    <phoneticPr fontId="1" type="noConversion"/>
  </si>
  <si>
    <t>三名警察手持他们搜集的法轮功学员名单及家属信息，逐户上门骚扰，非法拍照、录音、录像，严重干扰了法轮功学员及家人的正常生活。</t>
  </si>
  <si>
    <t>王林娥</t>
    <phoneticPr fontId="1" type="noConversion"/>
  </si>
  <si>
    <t>李文胜</t>
  </si>
  <si>
    <t>在今年国际人权日（十二月十日）前后，48国的法轮功学员将又一批中共参与迫害者名单递交本国政府，要求依法对恶人及其家属禁止入境、冻结其资产。</t>
  </si>
  <si>
    <t>https://www.minghui.org/mh/articles/2025/12/19/国际人权日-法轮功学员向48国政府递交迫害者名单-503815.html</t>
  </si>
  <si>
    <t>郭文芳</t>
  </si>
  <si>
    <t>姜爱东</t>
  </si>
  <si>
    <t>原司法部社区矫正管理局局长、书记</t>
  </si>
  <si>
    <t>贺恒扬</t>
  </si>
  <si>
    <t>最高检察院咨询委员、中国法学会检察学研究会刑事检察专业委员会主任</t>
  </si>
  <si>
    <t>蒋中平</t>
  </si>
  <si>
    <t>男</t>
    <phoneticPr fontId="1" type="noConversion"/>
  </si>
  <si>
    <t>辽宁省</t>
    <phoneticPr fontId="1" type="noConversion"/>
  </si>
  <si>
    <t>沈阳市</t>
    <phoneticPr fontId="1" type="noConversion"/>
  </si>
  <si>
    <t>原辽宁省委政法委副书记                                                                  辽宁警察学院党委书记</t>
    <phoneticPr fontId="1" type="noConversion"/>
  </si>
  <si>
    <t>男</t>
    <phoneticPr fontId="1" type="noConversion"/>
  </si>
  <si>
    <t>原公安部法制局刑事法规处副处长、处长                                                             公安部监所管理局党委书记、局长（此局负责管理所有公安系统的看守所、拘留所）           。</t>
    <phoneticPr fontId="1" type="noConversion"/>
  </si>
  <si>
    <t>北京市</t>
    <phoneticPr fontId="1" type="noConversion"/>
  </si>
  <si>
    <t>女</t>
    <phoneticPr fontId="1" type="noConversion"/>
  </si>
  <si>
    <t>原司法部立法四局负责人                                        司法部社区矫正管理局局长</t>
    <phoneticPr fontId="1" type="noConversion"/>
  </si>
  <si>
    <t>北京市</t>
    <phoneticPr fontId="1" type="noConversion"/>
  </si>
  <si>
    <t>男</t>
    <phoneticPr fontId="1" type="noConversion"/>
  </si>
  <si>
    <t>北京市</t>
    <phoneticPr fontId="1" type="noConversion"/>
  </si>
  <si>
    <t>男</t>
    <phoneticPr fontId="1" type="noConversion"/>
  </si>
  <si>
    <t>北京市</t>
    <phoneticPr fontId="1" type="noConversion"/>
  </si>
  <si>
    <t>王淑荣</t>
  </si>
  <si>
    <t>石河镇</t>
  </si>
  <si>
    <t>https://www.minghui.org/mh/articles/2025/12/24/二零二五年十二月二十四日大陆综合消息-504069.html</t>
  </si>
  <si>
    <t>wangshurong</t>
    <phoneticPr fontId="1" type="noConversion"/>
  </si>
  <si>
    <t>女</t>
    <phoneticPr fontId="1" type="noConversion"/>
  </si>
  <si>
    <t>80多</t>
    <phoneticPr fontId="1" type="noConversion"/>
  </si>
  <si>
    <t>辽宁省</t>
    <phoneticPr fontId="1" type="noConversion"/>
  </si>
  <si>
    <t>大连市</t>
    <phoneticPr fontId="1" type="noConversion"/>
  </si>
  <si>
    <t>两名派出所警察骚扰并非法搜集王淑荣家信息，非法拍照、录音、录像，严重干扰了王淑荣及家人的正常生活。</t>
    <phoneticPr fontId="1" type="noConversion"/>
  </si>
  <si>
    <t>1961年</t>
    <phoneticPr fontId="1" type="noConversion"/>
  </si>
  <si>
    <t>唐一军</t>
    <phoneticPr fontId="1" type="noConversion"/>
  </si>
  <si>
    <t>二零二四年四月二日媒体报道，原中共司法部部长唐一军，涉嫌“严重违纪违法”被查。以涉嫌“严重违纪违法”之名被开除公职和党籍，遭中共最高人民检察院逮捕。二零二五年二月在厦门市遭起诉。</t>
    <phoneticPr fontId="1" type="noConversion"/>
  </si>
  <si>
    <t>https://www.minghui.org/mh/articles/2025/12/20/参与迫害法轮功-中共连续三任司法部长遭恶报-503846.html                                              https://www.minghui.org/mh/articles/2025/12/24/迫害法轮功-中共三任司法部长遭报-503994.html</t>
    <phoneticPr fontId="1" type="noConversion"/>
  </si>
  <si>
    <t>辽宁省代省长                                                                             辽宁省省长                                                                                                司法部部长                                                                                   江西省政协党组书记、主席</t>
    <phoneticPr fontId="1" type="noConversion"/>
  </si>
  <si>
    <t xml:space="preserve">2017年-2018年1月                                  2018年1月-2020年4月                                       200年4月-2023年1月          2023年1月-2024年                                                                                                    </t>
    <phoneticPr fontId="1" type="noConversion"/>
  </si>
  <si>
    <t>https://www.minghui.org/mh/articles/2025/7/20/二零二五年七月二十日大陆综合消息-497346.                                                                                 htmlhttps://www.minghui.org/mh/articles/ 2025/7/31/二零二五年七月三十一日大陆综合消息-497831.html                                                                     https://www.minghui.org/mh/articles/2025/8/1/二零二五年八月一日大陆综合消息-497875.html                                                                                                                        https://www.minghui.org/mh/articles/2025/10/11/二零二五年十月十一日大陆综合消息-501388.html                              https://www.minghui.org/mh/articles/2025/10/22/二零二五年十月二十二日大陆综合消息-501760.html                                                               https://www.minghui.org/mh/articles/2025/10/26/二零二五年十月二十六日大陆综合消息-501875.html                                                      https://www.minghui.org/mh/articles/2025/12/4/二零二五年十二月四日大陆综合消息-503282.html                                                                        https://www.minghui.org/mh/articles/2025/12/7/二零二五年十二月七日大陆综合消息-503375.html                                               https://www.minghui.org/mh/articles/2025/12/16/二零二五年十二月十六日大陆综合消息-503729.html                                                https://www.minghui.org/mh/articles/2025/12/20/二零二五年十二月二十日大陆综合消息-503866.html                                      https://www.minghui.org/mh/articles/2025/12/25/二零二五年十二月二十五日大陆综合消息-504095.html</t>
    <phoneticPr fontId="1" type="noConversion"/>
  </si>
  <si>
    <t>刘英君</t>
    <phoneticPr fontId="1" type="noConversion"/>
  </si>
  <si>
    <t>刘先生 刘君英 刘英军</t>
    <phoneticPr fontId="1" type="noConversion"/>
  </si>
  <si>
    <t>liuyingjun</t>
    <phoneticPr fontId="1" type="noConversion"/>
  </si>
  <si>
    <t>七年</t>
    <phoneticPr fontId="1" type="noConversion"/>
  </si>
  <si>
    <t>十万</t>
    <phoneticPr fontId="1" type="noConversion"/>
  </si>
  <si>
    <t>沈阳第一监狱十三监区</t>
  </si>
  <si>
    <r>
      <t xml:space="preserve">上诉，维持冤判  </t>
    </r>
    <r>
      <rPr>
        <b/>
        <sz val="11"/>
        <color rgb="FFCC00CC"/>
        <rFont val="等线"/>
        <family val="3"/>
        <charset val="134"/>
      </rPr>
      <t>劫持入狱</t>
    </r>
    <phoneticPr fontId="1" type="noConversion"/>
  </si>
  <si>
    <t>李燕</t>
    <phoneticPr fontId="1" type="noConversion"/>
  </si>
  <si>
    <t xml:space="preserve">李平    李萍 </t>
    <phoneticPr fontId="1" type="noConversion"/>
  </si>
  <si>
    <t>https://www.minghui.org/mh/articles/2025/12/7/二零二五年十二月七日大陆综合消息-503375.html                                      https://www.minghui.org/mh/articles/2025/12/14/二零二五年十二月十四日大陆综合消息-503646.html                                  https://www.minghui.org/mh/articles/2025/12/26/二零二五年十二月二十六日大陆综合消息-504123.html</t>
    <phoneticPr fontId="1" type="noConversion"/>
  </si>
  <si>
    <t>椒金山拘留所                        转大连姚家看守所</t>
    <phoneticPr fontId="1" type="noConversion"/>
  </si>
  <si>
    <t>2025/11/25           2025/12/11</t>
    <phoneticPr fontId="1" type="noConversion"/>
  </si>
  <si>
    <t>吴波</t>
  </si>
  <si>
    <t>liyan</t>
    <phoneticPr fontId="1" type="noConversion"/>
  </si>
  <si>
    <t>wubo</t>
    <phoneticPr fontId="1" type="noConversion"/>
  </si>
  <si>
    <t>城关</t>
  </si>
  <si>
    <t>大连拘留所</t>
  </si>
  <si>
    <t>非法关押了10天</t>
    <phoneticPr fontId="1" type="noConversion"/>
  </si>
  <si>
    <t>回家</t>
    <phoneticPr fontId="1" type="noConversion"/>
  </si>
  <si>
    <t>庄河市</t>
    <phoneticPr fontId="1" type="noConversion"/>
  </si>
  <si>
    <t>https://www.minghui.org/mh/articles/2025/12/26/二零二五年十二月二十六日大陆综合消息-504123.html</t>
  </si>
  <si>
    <t>liuhongxia</t>
    <phoneticPr fontId="1" type="noConversion"/>
  </si>
  <si>
    <t>刘红霞</t>
    <phoneticPr fontId="1" type="noConversion"/>
  </si>
  <si>
    <t>有</t>
    <phoneticPr fontId="1" type="noConversion"/>
  </si>
  <si>
    <t>2021/10/28或29</t>
    <phoneticPr fontId="1" type="noConversion"/>
  </si>
  <si>
    <t>白云街</t>
    <phoneticPr fontId="1" type="noConversion"/>
  </si>
  <si>
    <t>四万</t>
    <phoneticPr fontId="1" type="noConversion"/>
  </si>
  <si>
    <t>大连市看守所                      2022/10/25家属递交保外就医申请被拒</t>
    <phoneticPr fontId="1" type="noConversion"/>
  </si>
  <si>
    <t>https://www.minghui.org/mh/articles/2025/12/26/大连刘红霞遭迫害致死-家属揭露真相（1）-504107.html                                     https://www.minghui.org/mh/articles/2025/12/27/大连刘红霞遭迫害致死-家属揭露真相（2）-504108.html</t>
    <phoneticPr fontId="1" type="noConversion"/>
  </si>
  <si>
    <t xml:space="preserve">2022/7/13远程视频开庭    </t>
    <phoneticPr fontId="1" type="noConversion"/>
  </si>
  <si>
    <t>2025/12/26                  2025/12/27</t>
    <phoneticPr fontId="1" type="noConversion"/>
  </si>
  <si>
    <t>甘井子街</t>
    <phoneticPr fontId="1" type="noConversion"/>
  </si>
  <si>
    <t>https://www.minghui.org/mh/articles/2025/12/22/辽宁瓦房店市复州城镇警察骚扰当地法轮功学员-503918p.html                           https://www.minghui.org/mh/articles/2025/12/28/二零二五年十二月二十八日大陆综合消息-504254.html</t>
    <phoneticPr fontId="1" type="noConversion"/>
  </si>
  <si>
    <t>https://www.minghui.org/mh/articles/2025/12/25/二零二五年十二月二十五日大陆综合消息-504095.html                                            https://www.minghui.org/mh/articles/2025/12/28/挂真相条幅-大连75岁刘英君被枉判七年-504252.html</t>
    <phoneticPr fontId="1" type="noConversion"/>
  </si>
  <si>
    <t>王春艳</t>
  </si>
  <si>
    <t>辽宁省</t>
    <phoneticPr fontId="1" type="noConversion"/>
  </si>
  <si>
    <t>大连市</t>
    <phoneticPr fontId="1" type="noConversion"/>
  </si>
  <si>
    <t>甘井子区</t>
    <phoneticPr fontId="1" type="noConversion"/>
  </si>
  <si>
    <t>wangchunyan</t>
    <phoneticPr fontId="1" type="noConversion"/>
  </si>
  <si>
    <t>表4-1. 二零二五年下半年辽宁省大连市法轮功学员遭绑架统计表</t>
    <phoneticPr fontId="1" type="noConversion"/>
  </si>
  <si>
    <t>图1：2025年辽宁省大连市法轮功学员遭中共迫害人次统计</t>
    <phoneticPr fontId="1" type="noConversion"/>
  </si>
  <si>
    <t>https://www.minghui.org/mh/articles/2025/12/19/国际人权日-法轮功学员向48国政府递交迫害者名单-503815.html            https://www.minghui.org/mh/articles/2025/12/31/中共公安部监所管理局局长李文胜迫害法轮功的罪行-504408.html</t>
    <phoneticPr fontId="1" type="noConversion"/>
  </si>
  <si>
    <t>2025/12/24左右</t>
    <phoneticPr fontId="1" type="noConversion"/>
  </si>
  <si>
    <t>https://www.minghui.org/mh/articles/2025/12/30/二零二五年十二月三十日大陆综合消息-504404.html                            https://www.minghui.org/mh/articles/2025/12/31/二零二五年十二月三十一日大陆综合消息-504510.html</t>
    <phoneticPr fontId="1" type="noConversion"/>
  </si>
  <si>
    <t>2025/12/16开庭            3号法庭             2025/12/23开庭</t>
    <phoneticPr fontId="1" type="noConversion"/>
  </si>
  <si>
    <r>
      <t xml:space="preserve">2022/11/8迫害致死 </t>
    </r>
    <r>
      <rPr>
        <sz val="11"/>
        <color rgb="FFCC00CC"/>
        <rFont val="等线"/>
        <family val="3"/>
        <charset val="134"/>
      </rPr>
      <t>家属揭露迫害</t>
    </r>
    <phoneticPr fontId="1" type="noConversion"/>
  </si>
  <si>
    <t>被训斥、责骂、罚坐板</t>
    <phoneticPr fontId="1" type="noConversion"/>
  </si>
  <si>
    <t>2025/12/</t>
    <phoneticPr fontId="1" type="noConversion"/>
  </si>
  <si>
    <t>备注</t>
    <phoneticPr fontId="1" type="noConversion"/>
  </si>
  <si>
    <t>因骚扰  多次搬家</t>
    <phoneticPr fontId="1" type="noConversion"/>
  </si>
  <si>
    <t>外地判刑                   上诉驳回</t>
    <phoneticPr fontId="1" type="noConversion"/>
  </si>
  <si>
    <r>
      <rPr>
        <sz val="11"/>
        <color rgb="FFCC00CC"/>
        <rFont val="等线"/>
        <family val="3"/>
        <charset val="134"/>
      </rPr>
      <t>抄儿子家                     抄她家</t>
    </r>
    <r>
      <rPr>
        <b/>
        <sz val="11"/>
        <color rgb="FFCC00CC"/>
        <rFont val="等线"/>
        <family val="3"/>
        <charset val="134"/>
      </rPr>
      <t xml:space="preserve">  </t>
    </r>
    <r>
      <rPr>
        <sz val="11"/>
        <rFont val="等线"/>
        <family val="3"/>
        <charset val="134"/>
      </rPr>
      <t xml:space="preserve">                   正在上诉</t>
    </r>
    <phoneticPr fontId="1" type="noConversion"/>
  </si>
  <si>
    <t>去花园户外炼功，被非法关了7天</t>
    <phoneticPr fontId="1" type="noConversion"/>
  </si>
  <si>
    <t>在大连劳教所、关山劳教所，被关“小号”，遭殴打、电击酷刑、身体受损严重，几乎双目失明  双腿疼痛。经常遭到骚扰、恐吓，多次被迫搬家。历经两年的痛苦折磨后，含冤离世。</t>
    <phoneticPr fontId="1" type="noConversion"/>
  </si>
  <si>
    <t>在高戒备区迫害二年七个月</t>
  </si>
  <si>
    <t>大连后盐附近一拘留所（应是姚家看守所）</t>
    <phoneticPr fontId="1" type="noConversion"/>
  </si>
  <si>
    <t>四十一万九千二百四十五元以上</t>
    <phoneticPr fontId="1" type="noConversion"/>
  </si>
  <si>
    <t>三十万三千</t>
    <phoneticPr fontId="1" type="noConversion"/>
  </si>
  <si>
    <t>一百零九年二个月</t>
    <phoneticPr fontId="1" type="noConversion"/>
  </si>
  <si>
    <t>2023年-2025年辽宁省大连市法轮功学员及家属遭迫害人次统计</t>
    <phoneticPr fontId="1" type="noConversion"/>
  </si>
  <si>
    <t>图：2023年-2025年辽宁省大连市法轮功学员遭中共迫害人次统计</t>
    <phoneticPr fontId="1" type="noConversion"/>
  </si>
  <si>
    <t xml:space="preserve">原大连市委常委、纪律检查委员会书记                                            </t>
    <phoneticPr fontId="1" type="noConversion"/>
  </si>
  <si>
    <t>被判无期徒刑，并没收个人全部财产</t>
    <phoneticPr fontId="1" type="noConversion"/>
  </si>
  <si>
    <t>瓦房店市公安局副局长、“610”头目</t>
    <phoneticPr fontId="1" type="noConversion"/>
  </si>
  <si>
    <t>遭报被审查审查</t>
    <phoneticPr fontId="1" type="noConversion"/>
  </si>
  <si>
    <t xml:space="preserve">原大连市西岗区区委副书记、区长                                                                          原大连市金州区委副书记、区长                                                              </t>
    <phoneticPr fontId="1" type="noConversion"/>
  </si>
  <si>
    <t>遭报被查。</t>
    <phoneticPr fontId="1" type="noConversion"/>
  </si>
  <si>
    <t>曾任大连市南关岭监狱十二监区监区长</t>
    <phoneticPr fontId="1" type="noConversion"/>
  </si>
  <si>
    <t>遭报，得肺癌做了肺脏部份切除手术</t>
    <phoneticPr fontId="1" type="noConversion"/>
  </si>
  <si>
    <t>恶报被查。</t>
    <phoneticPr fontId="1" type="noConversion"/>
  </si>
  <si>
    <t xml:space="preserve"> 辽宁省大连市中山区区长 </t>
    <phoneticPr fontId="1" type="noConversion"/>
  </si>
  <si>
    <t>遭报被查。</t>
    <phoneticPr fontId="1" type="noConversion"/>
  </si>
  <si>
    <t>大连瓦房店市西杨乡公安派出所所长</t>
    <phoneticPr fontId="1" type="noConversion"/>
  </si>
  <si>
    <t>遭恶报，患结肠癌在痛苦中死亡</t>
    <phoneticPr fontId="1" type="noConversion"/>
  </si>
  <si>
    <t>郝宏军</t>
    <phoneticPr fontId="1" type="noConversion"/>
  </si>
  <si>
    <t>女</t>
    <phoneticPr fontId="1" type="noConversion"/>
  </si>
  <si>
    <t>中山区</t>
    <phoneticPr fontId="1" type="noConversion"/>
  </si>
  <si>
    <t>1999/</t>
    <phoneticPr fontId="1" type="noConversion"/>
  </si>
  <si>
    <t>2008/</t>
    <phoneticPr fontId="1" type="noConversion"/>
  </si>
  <si>
    <t>抢劫三百元</t>
    <phoneticPr fontId="1" type="noConversion"/>
  </si>
  <si>
    <t>李秀芹</t>
    <phoneticPr fontId="1" type="noConversion"/>
  </si>
  <si>
    <t>甘井子区</t>
    <phoneticPr fontId="1" type="noConversion"/>
  </si>
  <si>
    <t>枉判三年两个月、罚金两万元</t>
    <phoneticPr fontId="1" type="noConversion"/>
  </si>
  <si>
    <t>性别</t>
    <phoneticPr fontId="1" type="noConversion"/>
  </si>
  <si>
    <t>年龄</t>
    <phoneticPr fontId="1" type="noConversion"/>
  </si>
  <si>
    <t xml:space="preserve"> 区市县</t>
    <phoneticPr fontId="1" type="noConversion"/>
  </si>
  <si>
    <t>迫害时间</t>
    <phoneticPr fontId="1" type="noConversion"/>
  </si>
  <si>
    <t>经济迫害</t>
    <phoneticPr fontId="1" type="noConversion"/>
  </si>
  <si>
    <t>武翠华</t>
    <phoneticPr fontId="1" type="noConversion"/>
  </si>
  <si>
    <t>普兰店区</t>
    <phoneticPr fontId="1" type="noConversion"/>
  </si>
  <si>
    <t>2025/3/</t>
    <phoneticPr fontId="1" type="noConversion"/>
  </si>
  <si>
    <t>判三缓四并交罚款</t>
    <phoneticPr fontId="1" type="noConversion"/>
  </si>
  <si>
    <t>李秀芹</t>
    <phoneticPr fontId="1" type="noConversion"/>
  </si>
  <si>
    <t>女</t>
    <phoneticPr fontId="1" type="noConversion"/>
  </si>
  <si>
    <t>甘井子区</t>
    <phoneticPr fontId="1" type="noConversion"/>
  </si>
  <si>
    <t>抄家抢劫二百零五元左右真相币</t>
    <phoneticPr fontId="1" type="noConversion"/>
  </si>
  <si>
    <t>信息采集时间：二零二五年七月一日至十二月三十一日，迫害可能在数月或数年前，二零二五年下半年获知消息并在明慧网报道。</t>
    <phoneticPr fontId="1" type="noConversion"/>
  </si>
  <si>
    <t>性别</t>
    <phoneticPr fontId="1" type="noConversion"/>
  </si>
  <si>
    <t>年龄</t>
    <phoneticPr fontId="1" type="noConversion"/>
  </si>
  <si>
    <t>绑架日期</t>
    <phoneticPr fontId="1" type="noConversion"/>
  </si>
  <si>
    <t>责任派出所</t>
    <phoneticPr fontId="1" type="noConversion"/>
  </si>
  <si>
    <t>关押地点</t>
    <phoneticPr fontId="1" type="noConversion"/>
  </si>
  <si>
    <t>案情进展</t>
    <phoneticPr fontId="1" type="noConversion"/>
  </si>
  <si>
    <t>抄家</t>
    <phoneticPr fontId="1" type="noConversion"/>
  </si>
  <si>
    <t>备注</t>
    <phoneticPr fontId="1" type="noConversion"/>
  </si>
  <si>
    <t>王秀芬</t>
    <phoneticPr fontId="1" type="noConversion"/>
  </si>
  <si>
    <t>女</t>
    <phoneticPr fontId="1" type="noConversion"/>
  </si>
  <si>
    <t>瓦房店市</t>
    <phoneticPr fontId="1" type="noConversion"/>
  </si>
  <si>
    <t>国保大队指挥元台</t>
    <phoneticPr fontId="1" type="noConversion"/>
  </si>
  <si>
    <t>回家</t>
    <phoneticPr fontId="1" type="noConversion"/>
  </si>
  <si>
    <t>宋玉华</t>
    <phoneticPr fontId="1" type="noConversion"/>
  </si>
  <si>
    <t>西岗区</t>
    <phoneticPr fontId="1" type="noConversion"/>
  </si>
  <si>
    <t>西岗分局、香炉礁</t>
    <phoneticPr fontId="1" type="noConversion"/>
  </si>
  <si>
    <t>女</t>
    <phoneticPr fontId="1" type="noConversion"/>
  </si>
  <si>
    <t>瓦房店市</t>
    <phoneticPr fontId="1" type="noConversion"/>
  </si>
  <si>
    <t>抄家</t>
    <phoneticPr fontId="1" type="noConversion"/>
  </si>
  <si>
    <t>劫持到某个中学校</t>
    <phoneticPr fontId="1" type="noConversion"/>
  </si>
  <si>
    <t>回家</t>
    <phoneticPr fontId="1" type="noConversion"/>
  </si>
  <si>
    <t>驻京办、民主</t>
    <phoneticPr fontId="1" type="noConversion"/>
  </si>
  <si>
    <t>姚家看守所</t>
    <phoneticPr fontId="1" type="noConversion"/>
  </si>
  <si>
    <t>保外回家</t>
    <phoneticPr fontId="1" type="noConversion"/>
  </si>
  <si>
    <t>胜利桥</t>
    <phoneticPr fontId="1" type="noConversion"/>
  </si>
  <si>
    <t>胜利桥派出所</t>
    <phoneticPr fontId="1" type="noConversion"/>
  </si>
  <si>
    <t>翻包翻兜</t>
    <phoneticPr fontId="1" type="noConversion"/>
  </si>
  <si>
    <t>2014/</t>
    <phoneticPr fontId="1" type="noConversion"/>
  </si>
  <si>
    <t>李红</t>
    <phoneticPr fontId="1" type="noConversion"/>
  </si>
  <si>
    <t>瓦房店市</t>
    <phoneticPr fontId="1" type="noConversion"/>
  </si>
  <si>
    <t>学员</t>
    <phoneticPr fontId="1" type="noConversion"/>
  </si>
  <si>
    <t>刘淑杰</t>
    <phoneticPr fontId="1" type="noConversion"/>
  </si>
  <si>
    <t>中山公园或沙河口分局刑侦大队</t>
    <phoneticPr fontId="1" type="noConversion"/>
  </si>
  <si>
    <t>抄家</t>
    <phoneticPr fontId="1" type="noConversion"/>
  </si>
  <si>
    <t>刘建荣</t>
    <phoneticPr fontId="1" type="noConversion"/>
  </si>
  <si>
    <t>西岗区</t>
    <phoneticPr fontId="1" type="noConversion"/>
  </si>
  <si>
    <t>日新和西岗分局国保大队</t>
    <phoneticPr fontId="1" type="noConversion"/>
  </si>
  <si>
    <t>老年学员</t>
    <phoneticPr fontId="1" type="noConversion"/>
  </si>
  <si>
    <t>沙区分局刑侦二中队绑架</t>
    <phoneticPr fontId="1" type="noConversion"/>
  </si>
  <si>
    <t>大连姚家看守所</t>
    <phoneticPr fontId="1" type="noConversion"/>
  </si>
  <si>
    <t>女</t>
    <phoneticPr fontId="1" type="noConversion"/>
  </si>
  <si>
    <t>中山区</t>
    <phoneticPr fontId="1" type="noConversion"/>
  </si>
  <si>
    <t>回家</t>
    <phoneticPr fontId="1" type="noConversion"/>
  </si>
  <si>
    <t>程玉荣</t>
    <phoneticPr fontId="1" type="noConversion"/>
  </si>
  <si>
    <t>大连姚家看守所</t>
    <phoneticPr fontId="1" type="noConversion"/>
  </si>
  <si>
    <t>抄家</t>
    <phoneticPr fontId="1" type="noConversion"/>
  </si>
  <si>
    <t>赵贵蓉</t>
    <phoneticPr fontId="1" type="noConversion"/>
  </si>
  <si>
    <t>凌水</t>
    <phoneticPr fontId="1" type="noConversion"/>
  </si>
  <si>
    <t>女</t>
    <phoneticPr fontId="1" type="noConversion"/>
  </si>
  <si>
    <t>瓦房店市</t>
    <phoneticPr fontId="1" type="noConversion"/>
  </si>
  <si>
    <t>回家</t>
    <phoneticPr fontId="1" type="noConversion"/>
  </si>
  <si>
    <t>近80</t>
    <phoneticPr fontId="1" type="noConversion"/>
  </si>
  <si>
    <t>瓦市公安局伙同福德派出所</t>
    <phoneticPr fontId="1" type="noConversion"/>
  </si>
  <si>
    <t>回家</t>
    <phoneticPr fontId="1" type="noConversion"/>
  </si>
  <si>
    <t>王月梅</t>
    <phoneticPr fontId="1" type="noConversion"/>
  </si>
  <si>
    <t>女</t>
    <phoneticPr fontId="1" type="noConversion"/>
  </si>
  <si>
    <t>金州区</t>
    <phoneticPr fontId="1" type="noConversion"/>
  </si>
  <si>
    <t>国保及楼长劫持至友谊派出所</t>
    <phoneticPr fontId="1" type="noConversion"/>
  </si>
  <si>
    <t>抄家</t>
    <phoneticPr fontId="1" type="noConversion"/>
  </si>
  <si>
    <t>贾红英</t>
    <phoneticPr fontId="1" type="noConversion"/>
  </si>
  <si>
    <t>2025/10/1前</t>
    <phoneticPr fontId="1" type="noConversion"/>
  </si>
  <si>
    <t>女</t>
    <phoneticPr fontId="1" type="noConversion"/>
  </si>
  <si>
    <t>庄河市</t>
    <phoneticPr fontId="1" type="noConversion"/>
  </si>
  <si>
    <t>2025/10/1前</t>
    <phoneticPr fontId="1" type="noConversion"/>
  </si>
  <si>
    <t>大连戒毒所</t>
    <phoneticPr fontId="1" type="noConversion"/>
  </si>
  <si>
    <t>女</t>
    <phoneticPr fontId="1" type="noConversion"/>
  </si>
  <si>
    <t>54多</t>
    <phoneticPr fontId="1" type="noConversion"/>
  </si>
  <si>
    <t>旅顺口区</t>
    <phoneticPr fontId="1" type="noConversion"/>
  </si>
  <si>
    <t>1999/7/20之后</t>
    <phoneticPr fontId="1" type="noConversion"/>
  </si>
  <si>
    <t>马三家教养院</t>
    <phoneticPr fontId="1" type="noConversion"/>
  </si>
  <si>
    <t>劳教两年半已回家</t>
    <phoneticPr fontId="1" type="noConversion"/>
  </si>
  <si>
    <t>57多</t>
    <phoneticPr fontId="1" type="noConversion"/>
  </si>
  <si>
    <t>2002/1/20之后</t>
    <phoneticPr fontId="1" type="noConversion"/>
  </si>
  <si>
    <t>回家</t>
    <phoneticPr fontId="1" type="noConversion"/>
  </si>
  <si>
    <t>旅顺口区</t>
    <phoneticPr fontId="1" type="noConversion"/>
  </si>
  <si>
    <t>2002/1/20之后</t>
    <phoneticPr fontId="1" type="noConversion"/>
  </si>
  <si>
    <t>回家</t>
    <phoneticPr fontId="1" type="noConversion"/>
  </si>
  <si>
    <t>80多</t>
    <phoneticPr fontId="1" type="noConversion"/>
  </si>
  <si>
    <t xml:space="preserve">抄家 </t>
    <phoneticPr fontId="1" type="noConversion"/>
  </si>
  <si>
    <t>药物迫害，离世</t>
    <phoneticPr fontId="1" type="noConversion"/>
  </si>
  <si>
    <t>徐美华</t>
    <phoneticPr fontId="1" type="noConversion"/>
  </si>
  <si>
    <t>抄家</t>
    <phoneticPr fontId="1" type="noConversion"/>
  </si>
  <si>
    <t>沙河口区</t>
    <phoneticPr fontId="1" type="noConversion"/>
  </si>
  <si>
    <t>国保和机场派出所</t>
    <phoneticPr fontId="1" type="noConversion"/>
  </si>
  <si>
    <t>小峦</t>
    <phoneticPr fontId="1" type="noConversion"/>
  </si>
  <si>
    <t>男</t>
    <phoneticPr fontId="1" type="noConversion"/>
  </si>
  <si>
    <t>高新园区</t>
    <phoneticPr fontId="1" type="noConversion"/>
  </si>
  <si>
    <t>回家</t>
    <phoneticPr fontId="1" type="noConversion"/>
  </si>
  <si>
    <t>于天健</t>
    <phoneticPr fontId="1" type="noConversion"/>
  </si>
  <si>
    <t>女</t>
    <phoneticPr fontId="1" type="noConversion"/>
  </si>
  <si>
    <t>金家街拘留所</t>
    <phoneticPr fontId="1" type="noConversion"/>
  </si>
  <si>
    <t>女</t>
    <phoneticPr fontId="1" type="noConversion"/>
  </si>
  <si>
    <t>瓦房店市</t>
    <phoneticPr fontId="1" type="noConversion"/>
  </si>
  <si>
    <t>抄家</t>
    <phoneticPr fontId="1" type="noConversion"/>
  </si>
  <si>
    <t>女</t>
    <phoneticPr fontId="1" type="noConversion"/>
  </si>
  <si>
    <t>瓦房店市</t>
    <phoneticPr fontId="1" type="noConversion"/>
  </si>
  <si>
    <t>刘燕</t>
    <phoneticPr fontId="1" type="noConversion"/>
  </si>
  <si>
    <t>女</t>
    <phoneticPr fontId="1" type="noConversion"/>
  </si>
  <si>
    <t>甘井子区</t>
    <phoneticPr fontId="1" type="noConversion"/>
  </si>
  <si>
    <t>大连湾派出所</t>
    <phoneticPr fontId="1" type="noConversion"/>
  </si>
  <si>
    <t>回家</t>
    <phoneticPr fontId="1" type="noConversion"/>
  </si>
  <si>
    <t>抄家</t>
    <phoneticPr fontId="1" type="noConversion"/>
  </si>
  <si>
    <t>李宁</t>
    <phoneticPr fontId="1" type="noConversion"/>
  </si>
  <si>
    <t>女</t>
    <phoneticPr fontId="1" type="noConversion"/>
  </si>
  <si>
    <t>甘井子区</t>
    <phoneticPr fontId="1" type="noConversion"/>
  </si>
  <si>
    <t>崔健</t>
    <phoneticPr fontId="1" type="noConversion"/>
  </si>
  <si>
    <t>沙河口区</t>
    <phoneticPr fontId="1" type="noConversion"/>
  </si>
  <si>
    <t>丁敏</t>
    <phoneticPr fontId="1" type="noConversion"/>
  </si>
  <si>
    <t>中山区</t>
    <phoneticPr fontId="1" type="noConversion"/>
  </si>
  <si>
    <t>刘燕</t>
    <phoneticPr fontId="1" type="noConversion"/>
  </si>
  <si>
    <t>女</t>
    <phoneticPr fontId="1" type="noConversion"/>
  </si>
  <si>
    <t>沙河口区</t>
    <phoneticPr fontId="1" type="noConversion"/>
  </si>
  <si>
    <t>办案中心（原市司法局戒毒所所在地）</t>
    <phoneticPr fontId="1" type="noConversion"/>
  </si>
  <si>
    <t>回家</t>
    <phoneticPr fontId="1" type="noConversion"/>
  </si>
  <si>
    <t>李燕</t>
    <phoneticPr fontId="1" type="noConversion"/>
  </si>
  <si>
    <t>甘井子区</t>
    <phoneticPr fontId="1" type="noConversion"/>
  </si>
  <si>
    <t>椒金山拘留所关15天转大连姚家看守所</t>
    <phoneticPr fontId="1" type="noConversion"/>
  </si>
  <si>
    <t>抄家</t>
    <phoneticPr fontId="1" type="noConversion"/>
  </si>
  <si>
    <t>马凤荣</t>
    <phoneticPr fontId="1" type="noConversion"/>
  </si>
  <si>
    <t>非法拘留了15天</t>
    <phoneticPr fontId="1" type="noConversion"/>
  </si>
  <si>
    <t>庄河市</t>
    <phoneticPr fontId="1" type="noConversion"/>
  </si>
  <si>
    <t>非法关押了10天</t>
    <phoneticPr fontId="1" type="noConversion"/>
  </si>
  <si>
    <t>甘井子区</t>
    <phoneticPr fontId="1" type="noConversion"/>
  </si>
  <si>
    <t>2025/12/24左右</t>
    <phoneticPr fontId="1" type="noConversion"/>
  </si>
  <si>
    <t>信息采集时间：二零二五年七月一日至十二月三十一日，迫害可能在数月或数年前，二零二五年下半年获知消息并在明慧网报道。报道拘留多少天的学员，没有特殊情况，都按到期回家来统计。</t>
    <phoneticPr fontId="1" type="noConversion"/>
  </si>
  <si>
    <t>大连后盐附近一拘留所（姚家看守所）</t>
    <phoneticPr fontId="1" type="noConversion"/>
  </si>
  <si>
    <t>学员</t>
    <phoneticPr fontId="1" type="noConversion"/>
  </si>
  <si>
    <t>刘淑杰</t>
    <phoneticPr fontId="1" type="noConversion"/>
  </si>
  <si>
    <t>中山公园或沙河口分局刑侦大队</t>
    <phoneticPr fontId="1" type="noConversion"/>
  </si>
  <si>
    <t>老年学员</t>
    <phoneticPr fontId="1" type="noConversion"/>
  </si>
  <si>
    <t>沙区分局刑侦二中队绑架</t>
    <phoneticPr fontId="1" type="noConversion"/>
  </si>
  <si>
    <t>大连姚家看守所</t>
    <phoneticPr fontId="1" type="noConversion"/>
  </si>
  <si>
    <t>程玉荣</t>
    <phoneticPr fontId="1" type="noConversion"/>
  </si>
  <si>
    <t>赵贵蓉</t>
    <phoneticPr fontId="1" type="noConversion"/>
  </si>
  <si>
    <t>凌水</t>
    <phoneticPr fontId="1" type="noConversion"/>
  </si>
  <si>
    <t>贾红英</t>
    <phoneticPr fontId="1" type="noConversion"/>
  </si>
  <si>
    <t>2025/10/1前</t>
    <phoneticPr fontId="1" type="noConversion"/>
  </si>
  <si>
    <t>于天健</t>
    <phoneticPr fontId="1" type="noConversion"/>
  </si>
  <si>
    <t>金家街拘留所</t>
    <phoneticPr fontId="1" type="noConversion"/>
  </si>
  <si>
    <t>李燕</t>
    <phoneticPr fontId="1" type="noConversion"/>
  </si>
  <si>
    <t>椒金山拘留所关15天转大连姚家看守所</t>
    <phoneticPr fontId="1" type="noConversion"/>
  </si>
  <si>
    <t>2025/12/24               左右</t>
    <phoneticPr fontId="1" type="noConversion"/>
  </si>
  <si>
    <t>序号</t>
    <phoneticPr fontId="1" type="noConversion"/>
  </si>
  <si>
    <t>绑架日期</t>
    <phoneticPr fontId="1" type="noConversion"/>
  </si>
  <si>
    <t>责任派出所</t>
    <phoneticPr fontId="1" type="noConversion"/>
  </si>
  <si>
    <t>关押地点</t>
    <phoneticPr fontId="1" type="noConversion"/>
  </si>
  <si>
    <t>案情进展</t>
    <phoneticPr fontId="1" type="noConversion"/>
  </si>
  <si>
    <t>抄家</t>
    <phoneticPr fontId="1" type="noConversion"/>
  </si>
  <si>
    <t>表4. 二零二五年下半年辽宁省大连市法轮功学员遭绑架后仍被非法关押统计表</t>
    <phoneticPr fontId="1" type="noConversion"/>
  </si>
  <si>
    <t>女</t>
    <phoneticPr fontId="1" type="noConversion"/>
  </si>
  <si>
    <t>沙河口区</t>
    <phoneticPr fontId="1" type="noConversion"/>
  </si>
  <si>
    <t>马栏子</t>
    <phoneticPr fontId="1" type="noConversion"/>
  </si>
  <si>
    <t>甘井子区</t>
    <phoneticPr fontId="1" type="noConversion"/>
  </si>
  <si>
    <t>大连姚家看守所</t>
    <phoneticPr fontId="1" type="noConversion"/>
  </si>
  <si>
    <t>女</t>
    <phoneticPr fontId="1" type="noConversion"/>
  </si>
  <si>
    <t>甘井子区</t>
    <phoneticPr fontId="1" type="noConversion"/>
  </si>
  <si>
    <t>青泥洼桥</t>
    <phoneticPr fontId="1" type="noConversion"/>
  </si>
  <si>
    <t>中山区转到甘井子区</t>
    <phoneticPr fontId="1" type="noConversion"/>
  </si>
  <si>
    <t>刘淑杰</t>
    <phoneticPr fontId="1" type="noConversion"/>
  </si>
  <si>
    <t>中山公园或沙区分局刑侦大队</t>
    <phoneticPr fontId="1" type="noConversion"/>
  </si>
  <si>
    <t>欲送至检察院</t>
    <phoneticPr fontId="1" type="noConversion"/>
  </si>
  <si>
    <t>·</t>
    <phoneticPr fontId="1" type="noConversion"/>
  </si>
  <si>
    <t>男</t>
    <phoneticPr fontId="1" type="noConversion"/>
  </si>
  <si>
    <t>泡崖、甘井子区国保</t>
    <phoneticPr fontId="1" type="noConversion"/>
  </si>
  <si>
    <t>甘井子区退卷到公安局。</t>
    <phoneticPr fontId="1" type="noConversion"/>
  </si>
  <si>
    <t>构陷检察院</t>
    <phoneticPr fontId="1" type="noConversion"/>
  </si>
  <si>
    <t>构陷到法院</t>
    <phoneticPr fontId="1" type="noConversion"/>
  </si>
  <si>
    <t>非法庭审</t>
    <phoneticPr fontId="1" type="noConversion"/>
  </si>
  <si>
    <t>非法关押地点</t>
    <phoneticPr fontId="1" type="noConversion"/>
  </si>
  <si>
    <t>表5. 二零二五年下半年辽宁省大连市法轮功学员遭经济迫害统计表</t>
    <phoneticPr fontId="1" type="noConversion"/>
  </si>
  <si>
    <t>男</t>
    <phoneticPr fontId="1" type="noConversion"/>
  </si>
  <si>
    <t>西岗区</t>
    <phoneticPr fontId="1" type="noConversion"/>
  </si>
  <si>
    <t>广州荔湾区</t>
    <phoneticPr fontId="1" type="noConversion"/>
  </si>
  <si>
    <t>四年</t>
    <phoneticPr fontId="1" type="noConversion"/>
  </si>
  <si>
    <t>李秀芹</t>
    <phoneticPr fontId="1" type="noConversion"/>
  </si>
  <si>
    <t>女</t>
    <phoneticPr fontId="1" type="noConversion"/>
  </si>
  <si>
    <t>甘井子区</t>
    <phoneticPr fontId="1" type="noConversion"/>
  </si>
  <si>
    <t>2025/11/13庭审</t>
    <phoneticPr fontId="1" type="noConversion"/>
  </si>
  <si>
    <t>二万</t>
    <phoneticPr fontId="1" type="noConversion"/>
  </si>
  <si>
    <t>正在上诉</t>
    <phoneticPr fontId="1" type="noConversion"/>
  </si>
  <si>
    <t>法院</t>
    <phoneticPr fontId="1" type="noConversion"/>
  </si>
  <si>
    <t>庭审时间</t>
    <phoneticPr fontId="1" type="noConversion"/>
  </si>
  <si>
    <t>非法刑期</t>
    <phoneticPr fontId="1" type="noConversion"/>
  </si>
  <si>
    <t>非法罚金</t>
    <phoneticPr fontId="1" type="noConversion"/>
  </si>
  <si>
    <t>备注</t>
    <phoneticPr fontId="1" type="noConversion"/>
  </si>
  <si>
    <t>2025/6/24庭审</t>
    <phoneticPr fontId="1" type="noConversion"/>
  </si>
  <si>
    <t>交罚款</t>
    <phoneticPr fontId="1" type="noConversion"/>
  </si>
  <si>
    <t>土城子</t>
    <phoneticPr fontId="1" type="noConversion"/>
  </si>
  <si>
    <t xml:space="preserve">1999年上北京上访回来时被非法劳教关押两个月。2014年，她到同修家，遭到非法入室的警察毒打，头部出血，嘴被警察用胶带封住。2024年2月，张云香头顶带着伤疤含冤离世。 </t>
    <phoneticPr fontId="1" type="noConversion"/>
  </si>
  <si>
    <t>2025年4月24日，被绑架到土城子派出所，恶警找来医生强行给老人吃下不知什么药，然后就让老人回家。后来老人身体一直不舒服，不幸离世。</t>
    <phoneticPr fontId="1" type="noConversion"/>
  </si>
  <si>
    <t>在广州被判刑 上诉驳回</t>
    <phoneticPr fontId="1" type="noConversion"/>
  </si>
  <si>
    <t>遭报形式</t>
    <phoneticPr fontId="1" type="noConversion"/>
  </si>
  <si>
    <t>人数</t>
    <phoneticPr fontId="1" type="noConversion"/>
  </si>
  <si>
    <t>判刑</t>
    <phoneticPr fontId="1" type="noConversion"/>
  </si>
  <si>
    <t>被查</t>
    <phoneticPr fontId="1" type="noConversion"/>
  </si>
  <si>
    <t>癌症手术</t>
    <phoneticPr fontId="1" type="noConversion"/>
  </si>
  <si>
    <t>癌症死亡</t>
    <phoneticPr fontId="1" type="noConversion"/>
  </si>
  <si>
    <t>2025/</t>
    <phoneticPr fontId="1" type="noConversion"/>
  </si>
  <si>
    <t>大连市甘井子区法院院长</t>
    <phoneticPr fontId="1" type="noConversion"/>
  </si>
  <si>
    <t>李奎哲</t>
    <phoneticPr fontId="1" type="noConversion"/>
  </si>
  <si>
    <t>大连市甘井子区法院院长                      李奎哲</t>
    <phoneticPr fontId="1" type="noConversion"/>
  </si>
  <si>
    <t>辽宁省大连市委常委、庄河市委书记                                             本溪市委书记                                                                             跨省任宁夏回族自治区公安厅厅长。</t>
    <phoneticPr fontId="1" type="noConversion"/>
  </si>
  <si>
    <t>吴澜</t>
    <phoneticPr fontId="1" type="noConversion"/>
  </si>
  <si>
    <t>原大连市委常委、庄河市委书记                                    吴澜</t>
    <phoneticPr fontId="1" type="noConversion"/>
  </si>
  <si>
    <t>胡杨</t>
    <phoneticPr fontId="1" type="noConversion"/>
  </si>
  <si>
    <t>辽宁省女子监狱十二监区分监区长                                                     胡杨</t>
    <phoneticPr fontId="1" type="noConversion"/>
  </si>
  <si>
    <t>表7.二零二五年下半年辽宁省大连市各级党政官员迫害法轮功恶行曝光统计表</t>
    <phoneticPr fontId="1" type="noConversion"/>
  </si>
  <si>
    <t>信息采集时间：二零二五年七月一日至十二月三十一日，二零二五年下半年获知消息并在明慧网报道。</t>
    <phoneticPr fontId="1" type="noConversion"/>
  </si>
  <si>
    <t>信息采集时间：二零二五年七月一日至十二月三十一日，迫害可能在数月或数年前，二零二五年下半年获知消息并在明慧网报道。</t>
    <phoneticPr fontId="1" type="noConversion"/>
  </si>
  <si>
    <t>刑期</t>
    <phoneticPr fontId="1" type="noConversion"/>
  </si>
  <si>
    <t>年</t>
    <phoneticPr fontId="1" type="noConversion"/>
  </si>
  <si>
    <t>月</t>
    <phoneticPr fontId="1" type="noConversion"/>
  </si>
  <si>
    <t>合计</t>
    <phoneticPr fontId="1" type="noConversion"/>
  </si>
  <si>
    <t>回家</t>
    <phoneticPr fontId="1" type="noConversion"/>
  </si>
  <si>
    <t>大连姚家看守所</t>
    <phoneticPr fontId="1" type="noConversion"/>
  </si>
  <si>
    <t>1人案件送检察院</t>
    <phoneticPr fontId="1" type="noConversion"/>
  </si>
  <si>
    <t>情况不详</t>
    <phoneticPr fontId="1" type="noConversion"/>
  </si>
  <si>
    <t>合计</t>
    <phoneticPr fontId="1" type="noConversion"/>
  </si>
  <si>
    <t>抢劫钱财</t>
    <phoneticPr fontId="1" type="noConversion"/>
  </si>
  <si>
    <t>家属</t>
    <phoneticPr fontId="1" type="noConversion"/>
  </si>
  <si>
    <t>-1绑架</t>
    <phoneticPr fontId="1" type="noConversion"/>
  </si>
  <si>
    <t>-1离世       -1绑架</t>
    <phoneticPr fontId="1" type="noConversion"/>
  </si>
  <si>
    <t>2023年-2024年辽宁省大连市法轮功学员中共遭迫害人次统计</t>
    <phoneticPr fontId="1" type="noConversion"/>
  </si>
  <si>
    <t>信息采集时间：二零二五年七月一日至十二月三十一日，二零二五年下半年获知消息并在明慧网报道。</t>
    <phoneticPr fontId="1" type="noConversion"/>
  </si>
  <si>
    <t>-2绑架</t>
    <phoneticPr fontId="1" type="noConversion"/>
  </si>
  <si>
    <t>-1离世             -1绑架</t>
    <phoneticPr fontId="1" type="noConversion"/>
  </si>
  <si>
    <t>-4</t>
    <phoneticPr fontId="1" type="noConversion"/>
  </si>
</sst>
</file>

<file path=xl/styles.xml><?xml version="1.0" encoding="utf-8"?>
<styleSheet xmlns="http://schemas.openxmlformats.org/spreadsheetml/2006/main">
  <numFmts count="2">
    <numFmt numFmtId="176" formatCode="yyyy/m/d;@"/>
    <numFmt numFmtId="177" formatCode="yyyy&quot;年&quot;m&quot;月&quot;;@"/>
  </numFmts>
  <fonts count="60">
    <font>
      <sz val="11"/>
      <color theme="1"/>
      <name val="等线"/>
      <family val="2"/>
      <charset val="134"/>
      <scheme val="minor"/>
    </font>
    <font>
      <sz val="9"/>
      <name val="等线"/>
      <family val="2"/>
      <charset val="134"/>
      <scheme val="minor"/>
    </font>
    <font>
      <b/>
      <sz val="16"/>
      <color rgb="FF00B050"/>
      <name val="等线"/>
      <family val="3"/>
      <charset val="134"/>
      <scheme val="minor"/>
    </font>
    <font>
      <b/>
      <sz val="12"/>
      <color rgb="FF00B050"/>
      <name val="等线"/>
      <family val="3"/>
      <charset val="134"/>
      <scheme val="minor"/>
    </font>
    <font>
      <b/>
      <sz val="12"/>
      <color rgb="FF00B050"/>
      <name val="等线"/>
      <family val="3"/>
      <charset val="134"/>
    </font>
    <font>
      <b/>
      <sz val="12"/>
      <color theme="1"/>
      <name val="宋体"/>
      <family val="3"/>
      <charset val="134"/>
    </font>
    <font>
      <sz val="12"/>
      <color theme="1"/>
      <name val="宋体"/>
      <family val="3"/>
      <charset val="134"/>
    </font>
    <font>
      <sz val="11"/>
      <color theme="1"/>
      <name val="宋体"/>
      <family val="3"/>
      <charset val="134"/>
    </font>
    <font>
      <sz val="11"/>
      <color theme="1"/>
      <name val="等线"/>
      <family val="3"/>
      <charset val="134"/>
      <scheme val="minor"/>
    </font>
    <font>
      <sz val="11"/>
      <color rgb="FFC00000"/>
      <name val="宋体"/>
      <family val="3"/>
      <charset val="134"/>
    </font>
    <font>
      <sz val="11"/>
      <name val="宋体"/>
      <family val="3"/>
      <charset val="134"/>
    </font>
    <font>
      <sz val="11"/>
      <name val="等线"/>
      <family val="2"/>
      <charset val="134"/>
      <scheme val="minor"/>
    </font>
    <font>
      <sz val="11"/>
      <color rgb="FF0000FF"/>
      <name val="宋体"/>
      <family val="3"/>
      <charset val="134"/>
    </font>
    <font>
      <u/>
      <sz val="11"/>
      <color theme="10"/>
      <name val="等线"/>
      <family val="2"/>
      <charset val="134"/>
      <scheme val="minor"/>
    </font>
    <font>
      <sz val="11"/>
      <name val="等线"/>
      <family val="3"/>
      <charset val="134"/>
      <scheme val="minor"/>
    </font>
    <font>
      <u/>
      <sz val="11"/>
      <name val="等线"/>
      <family val="2"/>
      <charset val="134"/>
      <scheme val="minor"/>
    </font>
    <font>
      <sz val="12"/>
      <name val="宋体"/>
      <family val="3"/>
      <charset val="134"/>
    </font>
    <font>
      <u/>
      <sz val="11"/>
      <name val="宋体"/>
      <family val="3"/>
      <charset val="134"/>
    </font>
    <font>
      <sz val="12"/>
      <name val="等线"/>
      <family val="3"/>
      <charset val="134"/>
      <scheme val="minor"/>
    </font>
    <font>
      <b/>
      <sz val="11"/>
      <name val="等线"/>
      <family val="3"/>
      <charset val="134"/>
      <scheme val="minor"/>
    </font>
    <font>
      <sz val="12"/>
      <color theme="1"/>
      <name val="等线"/>
      <family val="3"/>
      <charset val="134"/>
      <scheme val="minor"/>
    </font>
    <font>
      <sz val="12"/>
      <color theme="1"/>
      <name val="等线"/>
      <family val="2"/>
      <charset val="134"/>
      <scheme val="minor"/>
    </font>
    <font>
      <sz val="12"/>
      <name val="等线"/>
      <family val="2"/>
      <charset val="134"/>
      <scheme val="minor"/>
    </font>
    <font>
      <b/>
      <sz val="12"/>
      <color rgb="FF0000FF"/>
      <name val="宋体"/>
      <family val="3"/>
      <charset val="134"/>
    </font>
    <font>
      <sz val="11"/>
      <name val="等线"/>
      <family val="3"/>
      <charset val="134"/>
    </font>
    <font>
      <b/>
      <sz val="16"/>
      <color rgb="FF595959"/>
      <name val="宋体"/>
      <family val="3"/>
      <charset val="134"/>
    </font>
    <font>
      <sz val="12"/>
      <color theme="1"/>
      <name val="汉仪中隶书繁"/>
      <family val="3"/>
      <charset val="134"/>
    </font>
    <font>
      <sz val="12"/>
      <name val="汉仪中隶书繁"/>
      <family val="3"/>
      <charset val="134"/>
    </font>
    <font>
      <sz val="14"/>
      <color theme="1"/>
      <name val="汉仪中隶书繁"/>
      <family val="3"/>
      <charset val="134"/>
    </font>
    <font>
      <sz val="14"/>
      <name val="汉仪中隶书繁"/>
      <family val="3"/>
      <charset val="134"/>
    </font>
    <font>
      <sz val="16"/>
      <color theme="1"/>
      <name val="汉仪中隶书繁"/>
      <family val="3"/>
      <charset val="134"/>
    </font>
    <font>
      <sz val="12"/>
      <color rgb="FF595959"/>
      <name val="宋体"/>
      <family val="3"/>
      <charset val="134"/>
    </font>
    <font>
      <b/>
      <sz val="12"/>
      <color theme="1"/>
      <name val="等线"/>
      <family val="3"/>
      <charset val="134"/>
      <scheme val="minor"/>
    </font>
    <font>
      <sz val="14"/>
      <color theme="1"/>
      <name val="宋体"/>
      <family val="3"/>
      <charset val="134"/>
    </font>
    <font>
      <u/>
      <sz val="11"/>
      <color rgb="FFC00000"/>
      <name val="等线"/>
      <family val="2"/>
      <charset val="134"/>
      <scheme val="minor"/>
    </font>
    <font>
      <sz val="10"/>
      <color theme="1"/>
      <name val="Times New Roman"/>
      <family val="1"/>
    </font>
    <font>
      <sz val="16"/>
      <name val="汉仪中隶书繁"/>
      <family val="3"/>
      <charset val="134"/>
    </font>
    <font>
      <b/>
      <sz val="16"/>
      <color rgb="FF00B050"/>
      <name val="等线"/>
      <family val="3"/>
      <charset val="134"/>
    </font>
    <font>
      <sz val="16"/>
      <color theme="1"/>
      <name val="等线"/>
      <family val="3"/>
      <charset val="134"/>
    </font>
    <font>
      <sz val="11"/>
      <color theme="1"/>
      <name val="等线"/>
      <family val="3"/>
      <charset val="134"/>
    </font>
    <font>
      <u/>
      <sz val="11"/>
      <name val="等线"/>
      <family val="3"/>
      <charset val="134"/>
    </font>
    <font>
      <sz val="11"/>
      <color rgb="FFCC00CC"/>
      <name val="等线"/>
      <family val="3"/>
      <charset val="134"/>
    </font>
    <font>
      <b/>
      <sz val="11"/>
      <name val="等线"/>
      <family val="3"/>
      <charset val="134"/>
    </font>
    <font>
      <sz val="10.5"/>
      <color rgb="FF0033CC"/>
      <name val="宋体"/>
      <family val="3"/>
      <charset val="134"/>
    </font>
    <font>
      <b/>
      <sz val="11"/>
      <color rgb="FFCC00CC"/>
      <name val="等线"/>
      <family val="3"/>
      <charset val="134"/>
    </font>
    <font>
      <b/>
      <sz val="11"/>
      <color rgb="FFC00000"/>
      <name val="等线"/>
      <family val="3"/>
      <charset val="134"/>
    </font>
    <font>
      <sz val="16"/>
      <color theme="1"/>
      <name val="宋体"/>
      <family val="3"/>
      <charset val="134"/>
    </font>
    <font>
      <sz val="16"/>
      <color rgb="FF000000"/>
      <name val="汉仪中隶书繁"/>
      <family val="3"/>
      <charset val="134"/>
    </font>
    <font>
      <sz val="16"/>
      <color rgb="FF595959"/>
      <name val="宋体"/>
      <family val="3"/>
      <charset val="134"/>
    </font>
    <font>
      <sz val="16"/>
      <color rgb="FF000000"/>
      <name val="宋体"/>
      <family val="3"/>
      <charset val="134"/>
    </font>
    <font>
      <sz val="18"/>
      <color theme="1"/>
      <name val="等线"/>
      <family val="2"/>
      <charset val="134"/>
      <scheme val="minor"/>
    </font>
    <font>
      <sz val="16"/>
      <color theme="1"/>
      <name val="等线"/>
      <family val="2"/>
      <charset val="134"/>
      <scheme val="minor"/>
    </font>
    <font>
      <sz val="16"/>
      <name val="宋体"/>
      <family val="3"/>
      <charset val="134"/>
    </font>
    <font>
      <sz val="12"/>
      <color theme="1"/>
      <name val="等线"/>
      <family val="3"/>
      <charset val="134"/>
    </font>
    <font>
      <sz val="11"/>
      <name val="等线"/>
      <family val="2"/>
      <charset val="134"/>
    </font>
    <font>
      <sz val="11"/>
      <color rgb="FFC00000"/>
      <name val="等线"/>
      <family val="3"/>
      <charset val="134"/>
    </font>
    <font>
      <sz val="10"/>
      <color theme="1"/>
      <name val="宋体"/>
      <family val="3"/>
      <charset val="134"/>
    </font>
    <font>
      <sz val="10"/>
      <color theme="1"/>
      <name val="等线"/>
      <family val="3"/>
      <charset val="134"/>
    </font>
    <font>
      <sz val="14"/>
      <color rgb="FFC00000"/>
      <name val="汉仪中隶书繁"/>
      <family val="3"/>
      <charset val="134"/>
    </font>
    <font>
      <b/>
      <sz val="14"/>
      <color rgb="FFC00000"/>
      <name val="汉仪中隶书繁"/>
      <family val="3"/>
      <charset val="134"/>
    </font>
  </fonts>
  <fills count="14">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8"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356">
    <xf numFmtId="0" fontId="0" fillId="0" borderId="0" xfId="0">
      <alignment vertical="center"/>
    </xf>
    <xf numFmtId="0" fontId="3" fillId="0" borderId="0" xfId="0" applyFont="1">
      <alignment vertical="center"/>
    </xf>
    <xf numFmtId="176" fontId="0" fillId="0" borderId="0" xfId="0" applyNumberFormat="1">
      <alignment vertical="center"/>
    </xf>
    <xf numFmtId="176" fontId="0" fillId="0" borderId="0" xfId="0" applyNumberFormat="1" applyAlignment="1">
      <alignment horizontal="left" vertical="center"/>
    </xf>
    <xf numFmtId="0" fontId="6" fillId="0" borderId="0" xfId="0" applyFont="1">
      <alignment vertical="center"/>
    </xf>
    <xf numFmtId="0" fontId="7" fillId="0" borderId="0" xfId="0" applyFont="1">
      <alignment vertical="center"/>
    </xf>
    <xf numFmtId="176" fontId="8" fillId="0" borderId="0" xfId="0" applyNumberFormat="1" applyFont="1">
      <alignment vertical="center"/>
    </xf>
    <xf numFmtId="0" fontId="0" fillId="0" borderId="0" xfId="0" applyAlignment="1">
      <alignment horizontal="left" vertical="center"/>
    </xf>
    <xf numFmtId="0" fontId="7" fillId="0" borderId="0" xfId="0" applyFont="1" applyAlignment="1">
      <alignment horizontal="left" vertical="center"/>
    </xf>
    <xf numFmtId="14" fontId="7" fillId="0" borderId="0" xfId="0" applyNumberFormat="1" applyFont="1" applyAlignment="1">
      <alignment horizontal="left" vertical="center"/>
    </xf>
    <xf numFmtId="0" fontId="6" fillId="0" borderId="0" xfId="0" applyFont="1" applyAlignment="1">
      <alignment horizontal="left" vertical="center"/>
    </xf>
    <xf numFmtId="0" fontId="9" fillId="0" borderId="0" xfId="0" applyFont="1">
      <alignment vertical="center"/>
    </xf>
    <xf numFmtId="176" fontId="7" fillId="0" borderId="0" xfId="0" applyNumberFormat="1" applyFont="1" applyAlignment="1">
      <alignment horizontal="left" vertical="center"/>
    </xf>
    <xf numFmtId="0" fontId="10" fillId="0" borderId="0" xfId="0" applyFont="1">
      <alignment vertical="center"/>
    </xf>
    <xf numFmtId="0" fontId="10" fillId="0" borderId="0" xfId="0" applyFont="1" applyAlignment="1">
      <alignment horizontal="left" vertical="center"/>
    </xf>
    <xf numFmtId="176" fontId="10" fillId="0" borderId="0" xfId="0" applyNumberFormat="1" applyFont="1" applyAlignment="1">
      <alignment horizontal="left" vertical="center"/>
    </xf>
    <xf numFmtId="0" fontId="11" fillId="0" borderId="0" xfId="0" applyFont="1">
      <alignment vertical="center"/>
    </xf>
    <xf numFmtId="14" fontId="6" fillId="0" borderId="0" xfId="0" applyNumberFormat="1" applyFont="1" applyAlignment="1">
      <alignment horizontal="left" vertical="center"/>
    </xf>
    <xf numFmtId="0" fontId="7" fillId="0" borderId="0" xfId="0" applyFont="1" applyAlignment="1">
      <alignment vertical="center" wrapText="1"/>
    </xf>
    <xf numFmtId="176" fontId="8" fillId="0" borderId="0" xfId="0" applyNumberFormat="1" applyFont="1" applyAlignment="1">
      <alignment horizontal="left" vertical="center"/>
    </xf>
    <xf numFmtId="0" fontId="10" fillId="0" borderId="0" xfId="0" applyFont="1" applyAlignment="1">
      <alignment vertical="center" wrapText="1"/>
    </xf>
    <xf numFmtId="0" fontId="12" fillId="0" borderId="0" xfId="0" applyFont="1" applyAlignment="1">
      <alignment horizontal="left" vertical="center" wrapText="1"/>
    </xf>
    <xf numFmtId="14" fontId="10" fillId="0" borderId="0" xfId="0" applyNumberFormat="1" applyFont="1" applyAlignment="1">
      <alignment horizontal="left" vertical="center"/>
    </xf>
    <xf numFmtId="0" fontId="3" fillId="0" borderId="0" xfId="0" applyFont="1" applyAlignment="1">
      <alignment horizontal="left" wrapText="1"/>
    </xf>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0" xfId="0" applyFont="1" applyAlignment="1">
      <alignment horizontal="center" vertical="center"/>
    </xf>
    <xf numFmtId="176" fontId="9" fillId="0" borderId="0" xfId="0" applyNumberFormat="1" applyFont="1" applyAlignment="1">
      <alignment horizontal="left" vertical="center"/>
    </xf>
    <xf numFmtId="0" fontId="14" fillId="0" borderId="0" xfId="0" applyFont="1" applyAlignment="1">
      <alignment horizontal="center" vertical="center"/>
    </xf>
    <xf numFmtId="0" fontId="16" fillId="0" borderId="0" xfId="0" applyFont="1">
      <alignment vertical="center"/>
    </xf>
    <xf numFmtId="0" fontId="15" fillId="0" borderId="0" xfId="1" applyFont="1">
      <alignment vertical="center"/>
    </xf>
    <xf numFmtId="14" fontId="10" fillId="0" borderId="0" xfId="0" applyNumberFormat="1" applyFont="1" applyAlignment="1">
      <alignment horizontal="left" vertical="center" wrapText="1"/>
    </xf>
    <xf numFmtId="0" fontId="10" fillId="0" borderId="0" xfId="0" applyFont="1" applyAlignment="1">
      <alignment horizontal="left" vertical="center" wrapText="1"/>
    </xf>
    <xf numFmtId="0" fontId="19" fillId="0" borderId="0" xfId="0" applyFont="1" applyAlignment="1">
      <alignment horizontal="center" vertical="center"/>
    </xf>
    <xf numFmtId="0" fontId="20" fillId="0" borderId="0" xfId="0" applyFont="1" applyAlignment="1">
      <alignment horizontal="center" vertical="center"/>
    </xf>
    <xf numFmtId="0" fontId="18" fillId="0" borderId="0" xfId="0" applyFont="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11" fillId="0" borderId="0" xfId="0" applyFont="1" applyAlignment="1">
      <alignment horizontal="center" vertical="center"/>
    </xf>
    <xf numFmtId="176" fontId="10" fillId="0" borderId="0" xfId="0" applyNumberFormat="1" applyFont="1" applyAlignment="1">
      <alignment horizontal="left" vertical="center" wrapText="1"/>
    </xf>
    <xf numFmtId="0" fontId="21" fillId="0" borderId="0" xfId="0" applyFont="1">
      <alignment vertical="center"/>
    </xf>
    <xf numFmtId="0" fontId="6" fillId="0" borderId="0" xfId="0" applyFont="1" applyAlignment="1">
      <alignment vertical="top"/>
    </xf>
    <xf numFmtId="0" fontId="22" fillId="0" borderId="0" xfId="0" applyFont="1" applyAlignment="1">
      <alignment horizontal="center" vertical="center"/>
    </xf>
    <xf numFmtId="0" fontId="21" fillId="0" borderId="0" xfId="0" applyFont="1" applyAlignment="1">
      <alignment horizontal="center" vertical="center"/>
    </xf>
    <xf numFmtId="0" fontId="23" fillId="0" borderId="0" xfId="0" applyFont="1" applyAlignment="1">
      <alignment horizontal="left" vertical="center"/>
    </xf>
    <xf numFmtId="0" fontId="3" fillId="0" borderId="0" xfId="0" applyFont="1" applyAlignment="1">
      <alignment vertical="center" wrapText="1"/>
    </xf>
    <xf numFmtId="0" fontId="10" fillId="0" borderId="0" xfId="0" applyFont="1" applyAlignment="1">
      <alignment horizontal="center" vertical="center"/>
    </xf>
    <xf numFmtId="0" fontId="25" fillId="0" borderId="0" xfId="0" applyFont="1" applyAlignment="1">
      <alignment horizontal="center" vertical="center" readingOrder="1"/>
    </xf>
    <xf numFmtId="0" fontId="3" fillId="0" borderId="0" xfId="0" applyFont="1" applyAlignment="1">
      <alignment horizontal="center" vertical="center" wrapText="1"/>
    </xf>
    <xf numFmtId="0" fontId="26" fillId="0" borderId="0" xfId="0" applyFont="1" applyAlignment="1">
      <alignment horizontal="center" vertical="center"/>
    </xf>
    <xf numFmtId="0" fontId="27" fillId="0" borderId="0" xfId="0" applyFont="1" applyAlignment="1">
      <alignment horizontal="center" vertical="center"/>
    </xf>
    <xf numFmtId="0" fontId="26" fillId="0" borderId="0" xfId="0" applyFont="1">
      <alignment vertical="center"/>
    </xf>
    <xf numFmtId="0" fontId="13" fillId="0" borderId="0" xfId="1">
      <alignment vertical="center"/>
    </xf>
    <xf numFmtId="0" fontId="5" fillId="0" borderId="0" xfId="0" applyFont="1" applyAlignment="1">
      <alignment horizontal="left" vertical="center"/>
    </xf>
    <xf numFmtId="0" fontId="28" fillId="0" borderId="0" xfId="0" applyFont="1" applyAlignment="1">
      <alignment horizontal="center" vertical="center"/>
    </xf>
    <xf numFmtId="0" fontId="29" fillId="0" borderId="0" xfId="0" applyFont="1" applyAlignment="1">
      <alignment horizontal="center" vertical="center"/>
    </xf>
    <xf numFmtId="0" fontId="28" fillId="0" borderId="0" xfId="0" applyFont="1">
      <alignment vertical="center"/>
    </xf>
    <xf numFmtId="0" fontId="32" fillId="0" borderId="0" xfId="0" applyFont="1">
      <alignment vertical="center"/>
    </xf>
    <xf numFmtId="0" fontId="4" fillId="0" borderId="0" xfId="0" applyFont="1" applyAlignment="1">
      <alignment horizontal="center" vertical="center" wrapText="1"/>
    </xf>
    <xf numFmtId="176" fontId="29" fillId="0" borderId="0" xfId="0" applyNumberFormat="1" applyFont="1" applyAlignment="1">
      <alignment horizontal="center" vertical="center"/>
    </xf>
    <xf numFmtId="0" fontId="9" fillId="0" borderId="0" xfId="0" applyFont="1" applyAlignment="1">
      <alignment horizontal="left" vertical="center"/>
    </xf>
    <xf numFmtId="0" fontId="33" fillId="0" borderId="0" xfId="0" applyFont="1" applyAlignment="1">
      <alignment horizontal="center" vertical="center"/>
    </xf>
    <xf numFmtId="0" fontId="31" fillId="0" borderId="0" xfId="0" applyFont="1" applyAlignment="1">
      <alignment vertical="center" readingOrder="1"/>
    </xf>
    <xf numFmtId="0" fontId="6" fillId="0" borderId="0" xfId="0" applyFont="1" applyAlignment="1">
      <alignment horizontal="left" vertical="center" wrapText="1"/>
    </xf>
    <xf numFmtId="14" fontId="9" fillId="0" borderId="0" xfId="0" applyNumberFormat="1" applyFont="1" applyAlignment="1">
      <alignment horizontal="left" vertical="center"/>
    </xf>
    <xf numFmtId="0" fontId="17" fillId="0" borderId="0" xfId="1" applyFont="1" applyAlignment="1">
      <alignment vertical="center" wrapText="1"/>
    </xf>
    <xf numFmtId="0" fontId="35" fillId="0" borderId="0" xfId="0" applyFont="1" applyAlignment="1">
      <alignment vertical="center" wrapText="1"/>
    </xf>
    <xf numFmtId="0" fontId="38" fillId="0" borderId="0" xfId="0" applyFont="1">
      <alignment vertical="center"/>
    </xf>
    <xf numFmtId="0" fontId="34" fillId="0" borderId="0" xfId="1" applyFont="1">
      <alignment vertical="center"/>
    </xf>
    <xf numFmtId="0" fontId="13" fillId="0" borderId="0" xfId="1" applyAlignment="1">
      <alignment horizontal="left" vertical="center"/>
    </xf>
    <xf numFmtId="0" fontId="10" fillId="0" borderId="0" xfId="0" applyFont="1" applyAlignment="1">
      <alignment horizontal="left" vertical="center" wrapText="1"/>
    </xf>
    <xf numFmtId="177" fontId="0" fillId="0" borderId="0" xfId="0" applyNumberFormat="1" applyAlignment="1">
      <alignment horizontal="left" vertical="center"/>
    </xf>
    <xf numFmtId="0" fontId="10" fillId="0" borderId="0" xfId="0" applyFont="1" applyAlignment="1">
      <alignment vertical="center"/>
    </xf>
    <xf numFmtId="0" fontId="10" fillId="0" borderId="0" xfId="0" applyFont="1" applyAlignment="1">
      <alignment horizontal="left" vertical="center"/>
    </xf>
    <xf numFmtId="0" fontId="10" fillId="0" borderId="0" xfId="0" applyFont="1">
      <alignment vertical="center"/>
    </xf>
    <xf numFmtId="176" fontId="24" fillId="0" borderId="0" xfId="0" applyNumberFormat="1" applyFont="1" applyFill="1" applyAlignment="1">
      <alignment horizontal="left" vertical="center"/>
    </xf>
    <xf numFmtId="0" fontId="24" fillId="0" borderId="0" xfId="0" applyFont="1" applyFill="1">
      <alignment vertical="center"/>
    </xf>
    <xf numFmtId="0" fontId="24" fillId="0" borderId="0" xfId="0" applyFont="1" applyFill="1" applyAlignment="1">
      <alignment horizontal="left" vertical="center"/>
    </xf>
    <xf numFmtId="0" fontId="39" fillId="0" borderId="0" xfId="0" applyFont="1">
      <alignment vertical="center"/>
    </xf>
    <xf numFmtId="176" fontId="24" fillId="0" borderId="0" xfId="0" applyNumberFormat="1" applyFont="1" applyFill="1" applyAlignment="1">
      <alignment horizontal="left" vertical="center" wrapText="1"/>
    </xf>
    <xf numFmtId="0" fontId="24" fillId="0" borderId="0" xfId="0" applyFont="1" applyFill="1" applyAlignment="1">
      <alignment vertical="center" wrapText="1"/>
    </xf>
    <xf numFmtId="0" fontId="41" fillId="0" borderId="0" xfId="0" applyFont="1">
      <alignment vertical="center"/>
    </xf>
    <xf numFmtId="0" fontId="39" fillId="0" borderId="0" xfId="0" applyFont="1" applyAlignment="1">
      <alignment horizontal="left" vertical="center"/>
    </xf>
    <xf numFmtId="14" fontId="24" fillId="0" borderId="0" xfId="0" applyNumberFormat="1" applyFont="1" applyFill="1" applyAlignment="1">
      <alignment horizontal="left" vertical="center"/>
    </xf>
    <xf numFmtId="0" fontId="41" fillId="0" borderId="0" xfId="0" applyFont="1" applyAlignment="1">
      <alignment vertical="center" wrapText="1"/>
    </xf>
    <xf numFmtId="0" fontId="39" fillId="0" borderId="0" xfId="0" applyFont="1" applyAlignment="1">
      <alignment horizontal="left" vertical="center" wrapText="1"/>
    </xf>
    <xf numFmtId="0" fontId="24" fillId="0" borderId="0" xfId="0" applyFont="1">
      <alignment vertical="center"/>
    </xf>
    <xf numFmtId="176" fontId="24" fillId="0" borderId="0" xfId="0" applyNumberFormat="1" applyFont="1" applyAlignment="1">
      <alignment horizontal="left" vertical="center"/>
    </xf>
    <xf numFmtId="176" fontId="41" fillId="0" borderId="0" xfId="0" applyNumberFormat="1" applyFont="1" applyAlignment="1">
      <alignment horizontal="left" vertical="center" wrapText="1"/>
    </xf>
    <xf numFmtId="14" fontId="24" fillId="0" borderId="0" xfId="0" applyNumberFormat="1" applyFont="1" applyAlignment="1">
      <alignment horizontal="left" vertical="center"/>
    </xf>
    <xf numFmtId="0" fontId="24" fillId="0" borderId="0" xfId="0" applyFont="1" applyAlignment="1">
      <alignment horizontal="left"/>
    </xf>
    <xf numFmtId="0" fontId="24" fillId="0" borderId="0" xfId="0" applyFont="1" applyAlignment="1">
      <alignment vertical="center" wrapText="1"/>
    </xf>
    <xf numFmtId="176" fontId="24" fillId="0" borderId="0" xfId="0" applyNumberFormat="1" applyFont="1" applyAlignment="1">
      <alignment horizontal="left" vertical="center" wrapText="1"/>
    </xf>
    <xf numFmtId="0" fontId="42" fillId="0" borderId="0" xfId="0" applyFont="1" applyAlignment="1">
      <alignment horizontal="left" vertical="center" wrapText="1"/>
    </xf>
    <xf numFmtId="176" fontId="24" fillId="0" borderId="0" xfId="0" applyNumberFormat="1" applyFont="1" applyFill="1">
      <alignment vertical="center"/>
    </xf>
    <xf numFmtId="0" fontId="40" fillId="0" borderId="0" xfId="1" applyFont="1" applyFill="1" applyAlignment="1">
      <alignment horizontal="left" vertical="center"/>
    </xf>
    <xf numFmtId="177" fontId="39" fillId="0" borderId="0" xfId="0" applyNumberFormat="1" applyFont="1" applyAlignment="1">
      <alignment horizontal="left" vertical="center"/>
    </xf>
    <xf numFmtId="0" fontId="41" fillId="0" borderId="0" xfId="0" applyFont="1" applyAlignment="1">
      <alignment horizontal="left" vertical="center"/>
    </xf>
    <xf numFmtId="0" fontId="40" fillId="0" borderId="0" xfId="1" applyFont="1" applyAlignment="1">
      <alignment horizontal="left" vertical="center"/>
    </xf>
    <xf numFmtId="14" fontId="24" fillId="0" borderId="0" xfId="0" applyNumberFormat="1" applyFont="1" applyAlignment="1">
      <alignment horizontal="left" vertical="center" wrapText="1"/>
    </xf>
    <xf numFmtId="0" fontId="24" fillId="0" borderId="0" xfId="0" applyFont="1" applyAlignment="1">
      <alignment horizontal="left" vertical="center"/>
    </xf>
    <xf numFmtId="0" fontId="0" fillId="0" borderId="0" xfId="0" applyAlignment="1">
      <alignment horizontal="center" vertical="center"/>
    </xf>
    <xf numFmtId="57" fontId="24" fillId="0" borderId="0" xfId="0" applyNumberFormat="1" applyFont="1">
      <alignment vertical="center"/>
    </xf>
    <xf numFmtId="57" fontId="24" fillId="0" borderId="0" xfId="0" applyNumberFormat="1" applyFont="1" applyAlignment="1">
      <alignment horizontal="left" vertical="center" wrapText="1"/>
    </xf>
    <xf numFmtId="0" fontId="24" fillId="0" borderId="0" xfId="0" applyFont="1" applyAlignment="1">
      <alignment horizontal="center" vertical="center"/>
    </xf>
    <xf numFmtId="0" fontId="40" fillId="0" borderId="0" xfId="1" applyFont="1" applyAlignment="1">
      <alignment horizontal="left" vertical="center"/>
    </xf>
    <xf numFmtId="0" fontId="24" fillId="0" borderId="0" xfId="0" applyFont="1" applyAlignment="1">
      <alignment horizontal="left" vertical="center"/>
    </xf>
    <xf numFmtId="0" fontId="24" fillId="0" borderId="0" xfId="0" applyFont="1">
      <alignment vertical="center"/>
    </xf>
    <xf numFmtId="14" fontId="24" fillId="0" borderId="0" xfId="0" applyNumberFormat="1" applyFont="1" applyAlignment="1">
      <alignment horizontal="center" vertical="center"/>
    </xf>
    <xf numFmtId="57" fontId="24" fillId="0" borderId="0" xfId="0" applyNumberFormat="1" applyFont="1" applyAlignment="1">
      <alignment horizontal="left" vertical="center"/>
    </xf>
    <xf numFmtId="0" fontId="6" fillId="0" borderId="0" xfId="0" applyFont="1" applyAlignment="1">
      <alignment horizontal="center" vertical="center"/>
    </xf>
    <xf numFmtId="0" fontId="28"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28" fillId="0" borderId="0" xfId="0" applyFont="1" applyAlignment="1">
      <alignment horizontal="center" vertical="center"/>
    </xf>
    <xf numFmtId="0" fontId="28" fillId="0" borderId="0" xfId="0" applyFont="1" applyAlignment="1">
      <alignment horizontal="center" vertical="center"/>
    </xf>
    <xf numFmtId="0" fontId="7" fillId="0" borderId="0" xfId="0" applyFont="1" applyAlignment="1">
      <alignment horizontal="center" vertical="center" wrapText="1"/>
    </xf>
    <xf numFmtId="0" fontId="24" fillId="0" borderId="0" xfId="0" applyFont="1" applyAlignment="1">
      <alignment horizontal="center" vertical="center"/>
    </xf>
    <xf numFmtId="177" fontId="24" fillId="0" borderId="0" xfId="0" applyNumberFormat="1" applyFont="1" applyAlignment="1">
      <alignment horizontal="center" vertical="center"/>
    </xf>
    <xf numFmtId="14" fontId="24" fillId="0" borderId="0" xfId="0" applyNumberFormat="1" applyFont="1" applyAlignment="1">
      <alignment horizontal="center" vertical="center" wrapText="1"/>
    </xf>
    <xf numFmtId="0" fontId="24" fillId="0" borderId="0" xfId="0" applyFont="1" applyAlignment="1">
      <alignment horizontal="left" vertical="center" wrapText="1"/>
    </xf>
    <xf numFmtId="0" fontId="24" fillId="0" borderId="0" xfId="0" applyFont="1" applyAlignment="1">
      <alignment horizontal="left" vertical="center"/>
    </xf>
    <xf numFmtId="14" fontId="24" fillId="0" borderId="0" xfId="0" applyNumberFormat="1" applyFont="1" applyAlignment="1">
      <alignment horizontal="left" vertical="center" wrapText="1"/>
    </xf>
    <xf numFmtId="14" fontId="24" fillId="0" borderId="0" xfId="0" applyNumberFormat="1" applyFont="1" applyAlignment="1">
      <alignment horizontal="left" vertical="center"/>
    </xf>
    <xf numFmtId="0" fontId="43" fillId="0" borderId="0" xfId="0" applyFont="1">
      <alignment vertical="center"/>
    </xf>
    <xf numFmtId="0" fontId="6" fillId="0" borderId="0" xfId="0" applyFont="1" applyAlignment="1">
      <alignment horizontal="justify" vertical="center"/>
    </xf>
    <xf numFmtId="0" fontId="24" fillId="0" borderId="0" xfId="1" applyFont="1" applyAlignment="1">
      <alignment horizontal="left" vertical="center" wrapText="1"/>
    </xf>
    <xf numFmtId="0" fontId="24" fillId="0" borderId="0" xfId="1" applyFont="1" applyAlignment="1">
      <alignment horizontal="justify" vertical="center"/>
    </xf>
    <xf numFmtId="0" fontId="6" fillId="0" borderId="0" xfId="0" applyFont="1" applyAlignment="1">
      <alignment horizontal="center" vertical="center"/>
    </xf>
    <xf numFmtId="0" fontId="28" fillId="0" borderId="0" xfId="0" applyFont="1" applyAlignment="1">
      <alignment horizontal="center" vertical="center"/>
    </xf>
    <xf numFmtId="0" fontId="24" fillId="0" borderId="0" xfId="0" applyFont="1" applyFill="1" applyAlignment="1">
      <alignment horizontal="left"/>
    </xf>
    <xf numFmtId="0" fontId="24" fillId="0" borderId="0" xfId="0" applyFont="1" applyFill="1" applyAlignment="1">
      <alignment horizontal="left" wrapText="1"/>
    </xf>
    <xf numFmtId="0" fontId="24" fillId="0" borderId="0" xfId="0" applyFont="1" applyFill="1" applyAlignment="1">
      <alignment horizontal="left" vertical="center" wrapText="1"/>
    </xf>
    <xf numFmtId="0" fontId="24" fillId="0" borderId="0" xfId="1" applyFont="1" applyFill="1" applyAlignment="1">
      <alignment horizontal="left" vertical="center" wrapText="1"/>
    </xf>
    <xf numFmtId="14" fontId="24" fillId="0" borderId="0" xfId="0" applyNumberFormat="1" applyFont="1" applyAlignment="1">
      <alignment horizontal="left"/>
    </xf>
    <xf numFmtId="0" fontId="28" fillId="0" borderId="0" xfId="0" applyFont="1" applyAlignment="1">
      <alignment horizontal="center" vertical="center"/>
    </xf>
    <xf numFmtId="0" fontId="44" fillId="0" borderId="0" xfId="0" applyFont="1" applyAlignment="1">
      <alignment horizontal="left" vertical="center"/>
    </xf>
    <xf numFmtId="0" fontId="28" fillId="0" borderId="0" xfId="0" applyFont="1" applyAlignment="1">
      <alignment horizontal="center" vertical="center"/>
    </xf>
    <xf numFmtId="0" fontId="41" fillId="0" borderId="0" xfId="0" applyFont="1" applyAlignment="1">
      <alignment horizontal="left" vertical="center" wrapText="1"/>
    </xf>
    <xf numFmtId="14" fontId="24" fillId="0" borderId="0" xfId="0" applyNumberFormat="1" applyFont="1" applyFill="1" applyAlignment="1">
      <alignment horizontal="left" vertical="center" wrapText="1"/>
    </xf>
    <xf numFmtId="0" fontId="28" fillId="0" borderId="0" xfId="0" applyFont="1" applyAlignment="1">
      <alignment horizontal="center" vertical="center"/>
    </xf>
    <xf numFmtId="0" fontId="42" fillId="0" borderId="0" xfId="0" applyFont="1" applyAlignment="1">
      <alignment horizontal="left" vertical="center"/>
    </xf>
    <xf numFmtId="0" fontId="24" fillId="0" borderId="0" xfId="1" applyFont="1" applyAlignment="1">
      <alignment horizontal="left" vertical="center"/>
    </xf>
    <xf numFmtId="0" fontId="24" fillId="0" borderId="0" xfId="1" applyFont="1">
      <alignment vertical="center"/>
    </xf>
    <xf numFmtId="0" fontId="28" fillId="0" borderId="0" xfId="0" applyFont="1" applyAlignment="1">
      <alignment horizontal="center" vertical="center"/>
    </xf>
    <xf numFmtId="0" fontId="28" fillId="0" borderId="0" xfId="0" applyFont="1" applyAlignment="1">
      <alignment vertical="center" wrapText="1"/>
    </xf>
    <xf numFmtId="0" fontId="6" fillId="0" borderId="0" xfId="0" applyFont="1" applyAlignment="1">
      <alignment horizontal="center" vertical="center"/>
    </xf>
    <xf numFmtId="0" fontId="28" fillId="0" borderId="0" xfId="0" applyFont="1" applyAlignment="1">
      <alignment horizontal="center" vertical="center"/>
    </xf>
    <xf numFmtId="0" fontId="28" fillId="0" borderId="0" xfId="0" applyFont="1" applyAlignment="1">
      <alignment horizontal="center" vertical="center"/>
    </xf>
    <xf numFmtId="0" fontId="6" fillId="0" borderId="0" xfId="0" applyFont="1" applyAlignment="1">
      <alignment vertical="center"/>
    </xf>
    <xf numFmtId="0" fontId="6" fillId="0" borderId="0" xfId="0" applyFont="1" applyAlignment="1">
      <alignment vertical="center" wrapText="1"/>
    </xf>
    <xf numFmtId="0" fontId="11" fillId="0" borderId="0" xfId="1" applyFont="1" applyAlignment="1">
      <alignment horizontal="left" vertical="center"/>
    </xf>
    <xf numFmtId="177" fontId="24" fillId="0" borderId="0" xfId="0" applyNumberFormat="1" applyFont="1" applyAlignment="1">
      <alignment horizontal="left" vertical="center"/>
    </xf>
    <xf numFmtId="0" fontId="42" fillId="0" borderId="0" xfId="0" applyFont="1" applyAlignment="1">
      <alignment horizontal="center" vertical="center"/>
    </xf>
    <xf numFmtId="57" fontId="16" fillId="0" borderId="0" xfId="0" applyNumberFormat="1" applyFont="1" applyAlignment="1">
      <alignment horizontal="left" vertical="center"/>
    </xf>
    <xf numFmtId="57" fontId="16" fillId="0" borderId="0" xfId="0" applyNumberFormat="1" applyFont="1" applyAlignment="1">
      <alignment horizontal="left" vertical="center" wrapText="1"/>
    </xf>
    <xf numFmtId="0" fontId="16" fillId="0" borderId="0" xfId="0" applyFont="1" applyAlignment="1">
      <alignment horizontal="left" vertical="center" wrapText="1"/>
    </xf>
    <xf numFmtId="31" fontId="39" fillId="0" borderId="0" xfId="0" applyNumberFormat="1" applyFont="1">
      <alignment vertical="center"/>
    </xf>
    <xf numFmtId="0" fontId="24" fillId="0" borderId="0" xfId="0" applyFont="1" applyAlignment="1">
      <alignment vertical="center"/>
    </xf>
    <xf numFmtId="0" fontId="28" fillId="0" borderId="0" xfId="0" applyFont="1" applyAlignment="1">
      <alignment horizontal="center" vertical="center"/>
    </xf>
    <xf numFmtId="0" fontId="39" fillId="0" borderId="0" xfId="0" applyFont="1" applyAlignment="1">
      <alignment vertical="center" wrapText="1"/>
    </xf>
    <xf numFmtId="0" fontId="28" fillId="0" borderId="0" xfId="0" applyFont="1" applyAlignment="1">
      <alignment horizontal="center" vertical="center"/>
    </xf>
    <xf numFmtId="176" fontId="39" fillId="0" borderId="0" xfId="0" applyNumberFormat="1" applyFont="1" applyAlignment="1">
      <alignment horizontal="left" vertical="center"/>
    </xf>
    <xf numFmtId="0" fontId="28" fillId="0" borderId="0" xfId="0" applyFont="1" applyAlignment="1">
      <alignment horizontal="center" vertical="center"/>
    </xf>
    <xf numFmtId="0" fontId="28" fillId="0" borderId="0" xfId="0" applyFont="1" applyAlignment="1">
      <alignment horizontal="center" vertical="center"/>
    </xf>
    <xf numFmtId="0" fontId="44" fillId="0" borderId="0" xfId="0" applyFont="1" applyAlignment="1">
      <alignment vertical="center" wrapText="1"/>
    </xf>
    <xf numFmtId="0" fontId="33"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28" fillId="0" borderId="0" xfId="0" applyFont="1" applyAlignment="1">
      <alignment horizontal="center" vertical="center"/>
    </xf>
    <xf numFmtId="0" fontId="47" fillId="0" borderId="0" xfId="0" applyFont="1" applyAlignment="1">
      <alignment horizontal="center" vertical="center" readingOrder="1"/>
    </xf>
    <xf numFmtId="0" fontId="6" fillId="0" borderId="0" xfId="0" applyFont="1" applyAlignment="1">
      <alignment horizontal="center" vertical="center"/>
    </xf>
    <xf numFmtId="0" fontId="28" fillId="0" borderId="0" xfId="0" applyFont="1" applyAlignment="1">
      <alignment horizontal="center" vertical="center"/>
    </xf>
    <xf numFmtId="0" fontId="0" fillId="0" borderId="0" xfId="0" applyAlignment="1">
      <alignment horizontal="right" vertical="center"/>
    </xf>
    <xf numFmtId="0" fontId="39" fillId="0" borderId="0" xfId="0" applyFont="1" applyAlignment="1">
      <alignment horizontal="justify" vertical="center"/>
    </xf>
    <xf numFmtId="0" fontId="28" fillId="0" borderId="0" xfId="0" applyFont="1" applyAlignment="1">
      <alignment horizontal="center" vertical="center"/>
    </xf>
    <xf numFmtId="0" fontId="44" fillId="0" borderId="0" xfId="0" applyFont="1" applyFill="1" applyAlignment="1">
      <alignment horizontal="left" vertical="center" wrapText="1"/>
    </xf>
    <xf numFmtId="0" fontId="44" fillId="0" borderId="0" xfId="0" applyFont="1" applyFill="1" applyAlignment="1">
      <alignment horizontal="left" vertical="center"/>
    </xf>
    <xf numFmtId="14" fontId="44" fillId="0" borderId="0" xfId="0" applyNumberFormat="1" applyFont="1" applyAlignment="1">
      <alignment horizontal="left" vertical="center"/>
    </xf>
    <xf numFmtId="0" fontId="44" fillId="0" borderId="0" xfId="0" applyFont="1">
      <alignment vertical="center"/>
    </xf>
    <xf numFmtId="0" fontId="45" fillId="0" borderId="0" xfId="0" applyFont="1" applyFill="1" applyAlignment="1">
      <alignment horizontal="left" vertical="center" wrapText="1"/>
    </xf>
    <xf numFmtId="0" fontId="10" fillId="0" borderId="0" xfId="0" applyFont="1" applyAlignment="1">
      <alignment horizontal="right" vertical="center"/>
    </xf>
    <xf numFmtId="0" fontId="28" fillId="0" borderId="0" xfId="0" applyFont="1" applyAlignment="1">
      <alignment horizontal="center" vertical="center"/>
    </xf>
    <xf numFmtId="14" fontId="24" fillId="0" borderId="0" xfId="0" applyNumberFormat="1" applyFont="1" applyAlignment="1">
      <alignment vertical="center" wrapText="1"/>
    </xf>
    <xf numFmtId="0" fontId="28" fillId="0" borderId="0" xfId="0" applyFont="1" applyAlignment="1">
      <alignment horizontal="left" vertical="center"/>
    </xf>
    <xf numFmtId="9" fontId="0" fillId="0" borderId="0" xfId="0" applyNumberFormat="1">
      <alignment vertical="center"/>
    </xf>
    <xf numFmtId="9" fontId="28" fillId="0" borderId="0" xfId="0" applyNumberFormat="1" applyFont="1" applyAlignment="1">
      <alignment horizontal="center" vertical="center"/>
    </xf>
    <xf numFmtId="0" fontId="28" fillId="0" borderId="0" xfId="0" applyFont="1" applyAlignment="1">
      <alignment horizontal="center" vertical="center"/>
    </xf>
    <xf numFmtId="0" fontId="24" fillId="2" borderId="0" xfId="0" applyFont="1" applyFill="1">
      <alignment vertical="center"/>
    </xf>
    <xf numFmtId="0" fontId="24" fillId="2" borderId="0" xfId="0" applyFont="1" applyFill="1" applyAlignment="1">
      <alignment horizontal="left" vertical="center"/>
    </xf>
    <xf numFmtId="0" fontId="24" fillId="2" borderId="0" xfId="0" applyFont="1" applyFill="1" applyAlignment="1">
      <alignment vertical="center" wrapText="1"/>
    </xf>
    <xf numFmtId="176" fontId="24" fillId="2" borderId="0" xfId="0" applyNumberFormat="1" applyFont="1" applyFill="1" applyAlignment="1">
      <alignment horizontal="left" vertical="center"/>
    </xf>
    <xf numFmtId="176" fontId="24" fillId="2" borderId="0" xfId="0" applyNumberFormat="1" applyFont="1" applyFill="1" applyAlignment="1">
      <alignment horizontal="left" vertical="center" wrapText="1"/>
    </xf>
    <xf numFmtId="0" fontId="46" fillId="0" borderId="0" xfId="0" applyFont="1" applyAlignment="1">
      <alignment vertical="center"/>
    </xf>
    <xf numFmtId="0" fontId="28" fillId="0" borderId="0" xfId="0" applyFont="1" applyAlignment="1">
      <alignment horizontal="center" vertical="center"/>
    </xf>
    <xf numFmtId="0" fontId="39" fillId="0" borderId="0" xfId="0" applyFont="1" applyFill="1" applyAlignment="1">
      <alignment horizontal="left" vertical="center"/>
    </xf>
    <xf numFmtId="0" fontId="24" fillId="3" borderId="0" xfId="0" applyFont="1" applyFill="1">
      <alignment vertical="center"/>
    </xf>
    <xf numFmtId="0" fontId="24" fillId="3" borderId="0" xfId="0" applyFont="1" applyFill="1" applyAlignment="1">
      <alignment horizontal="left" vertical="center"/>
    </xf>
    <xf numFmtId="0" fontId="24" fillId="3" borderId="0" xfId="0" applyFont="1" applyFill="1" applyAlignment="1">
      <alignment vertical="center" wrapText="1"/>
    </xf>
    <xf numFmtId="176" fontId="24" fillId="3" borderId="0" xfId="0" applyNumberFormat="1" applyFont="1" applyFill="1" applyAlignment="1">
      <alignment horizontal="left" vertical="center"/>
    </xf>
    <xf numFmtId="176" fontId="24" fillId="3" borderId="0" xfId="0" applyNumberFormat="1" applyFont="1" applyFill="1" applyAlignment="1">
      <alignment horizontal="left" vertical="center" wrapText="1"/>
    </xf>
    <xf numFmtId="0" fontId="28" fillId="0" borderId="0" xfId="0" applyFont="1" applyAlignment="1">
      <alignment horizontal="center" vertical="center"/>
    </xf>
    <xf numFmtId="0" fontId="24" fillId="4" borderId="0" xfId="0" applyFont="1" applyFill="1">
      <alignment vertical="center"/>
    </xf>
    <xf numFmtId="0" fontId="24" fillId="4" borderId="0" xfId="0" applyFont="1" applyFill="1" applyAlignment="1">
      <alignment horizontal="left" vertical="center"/>
    </xf>
    <xf numFmtId="0" fontId="24" fillId="4" borderId="0" xfId="0" applyFont="1" applyFill="1" applyAlignment="1">
      <alignment vertical="center" wrapText="1"/>
    </xf>
    <xf numFmtId="176" fontId="24" fillId="4" borderId="0" xfId="0" applyNumberFormat="1" applyFont="1" applyFill="1" applyAlignment="1">
      <alignment horizontal="left" vertical="center"/>
    </xf>
    <xf numFmtId="0" fontId="24" fillId="5" borderId="0" xfId="0" applyFont="1" applyFill="1">
      <alignment vertical="center"/>
    </xf>
    <xf numFmtId="0" fontId="24" fillId="5" borderId="0" xfId="0" applyFont="1" applyFill="1" applyAlignment="1">
      <alignment horizontal="left" vertical="center"/>
    </xf>
    <xf numFmtId="0" fontId="24" fillId="5" borderId="0" xfId="0" applyFont="1" applyFill="1" applyAlignment="1">
      <alignment vertical="center" wrapText="1"/>
    </xf>
    <xf numFmtId="176" fontId="24" fillId="5" borderId="0" xfId="0" applyNumberFormat="1" applyFont="1" applyFill="1" applyAlignment="1">
      <alignment horizontal="left" vertical="center"/>
    </xf>
    <xf numFmtId="176" fontId="24" fillId="5" borderId="0" xfId="0" applyNumberFormat="1" applyFont="1" applyFill="1" applyAlignment="1">
      <alignment horizontal="left" vertical="center" wrapText="1"/>
    </xf>
    <xf numFmtId="0" fontId="24" fillId="6" borderId="0" xfId="0" applyFont="1" applyFill="1">
      <alignment vertical="center"/>
    </xf>
    <xf numFmtId="0" fontId="24" fillId="6" borderId="0" xfId="0" applyFont="1" applyFill="1" applyAlignment="1">
      <alignment horizontal="left" vertical="center"/>
    </xf>
    <xf numFmtId="176" fontId="24" fillId="6" borderId="0" xfId="0" applyNumberFormat="1" applyFont="1" applyFill="1" applyAlignment="1">
      <alignment horizontal="left" vertical="center"/>
    </xf>
    <xf numFmtId="0" fontId="24" fillId="7" borderId="0" xfId="0" applyFont="1" applyFill="1">
      <alignment vertical="center"/>
    </xf>
    <xf numFmtId="0" fontId="24" fillId="7" borderId="0" xfId="0" applyFont="1" applyFill="1" applyAlignment="1">
      <alignment horizontal="left" vertical="center"/>
    </xf>
    <xf numFmtId="0" fontId="24" fillId="7" borderId="0" xfId="0" applyFont="1" applyFill="1" applyAlignment="1">
      <alignment vertical="center" wrapText="1"/>
    </xf>
    <xf numFmtId="176" fontId="24" fillId="7" borderId="0" xfId="0" applyNumberFormat="1" applyFont="1" applyFill="1" applyAlignment="1">
      <alignment horizontal="left" vertical="center"/>
    </xf>
    <xf numFmtId="176" fontId="24" fillId="7" borderId="0" xfId="0" applyNumberFormat="1" applyFont="1" applyFill="1" applyAlignment="1">
      <alignment horizontal="left" vertical="center" wrapText="1"/>
    </xf>
    <xf numFmtId="0" fontId="24" fillId="8" borderId="0" xfId="0" applyFont="1" applyFill="1">
      <alignment vertical="center"/>
    </xf>
    <xf numFmtId="0" fontId="24" fillId="8" borderId="0" xfId="0" applyFont="1" applyFill="1" applyAlignment="1">
      <alignment horizontal="left" vertical="center"/>
    </xf>
    <xf numFmtId="0" fontId="24" fillId="8" borderId="0" xfId="0" applyFont="1" applyFill="1" applyAlignment="1">
      <alignment vertical="center" wrapText="1"/>
    </xf>
    <xf numFmtId="176" fontId="24" fillId="8" borderId="0" xfId="0" applyNumberFormat="1" applyFont="1" applyFill="1" applyAlignment="1">
      <alignment horizontal="left" vertical="center"/>
    </xf>
    <xf numFmtId="176" fontId="24" fillId="8" borderId="0" xfId="0" applyNumberFormat="1" applyFont="1" applyFill="1" applyAlignment="1">
      <alignment horizontal="left" vertical="center" wrapText="1"/>
    </xf>
    <xf numFmtId="0" fontId="24" fillId="9" borderId="0" xfId="0" applyFont="1" applyFill="1">
      <alignment vertical="center"/>
    </xf>
    <xf numFmtId="0" fontId="24" fillId="9" borderId="0" xfId="0" applyFont="1" applyFill="1" applyAlignment="1">
      <alignment horizontal="left" vertical="center"/>
    </xf>
    <xf numFmtId="0" fontId="24" fillId="9" borderId="0" xfId="0" applyFont="1" applyFill="1" applyAlignment="1">
      <alignment vertical="center" wrapText="1"/>
    </xf>
    <xf numFmtId="176" fontId="24" fillId="9" borderId="0" xfId="0" applyNumberFormat="1" applyFont="1" applyFill="1" applyAlignment="1">
      <alignment horizontal="left" vertical="center"/>
    </xf>
    <xf numFmtId="176" fontId="24" fillId="9" borderId="0" xfId="0" applyNumberFormat="1" applyFont="1" applyFill="1" applyAlignment="1">
      <alignment horizontal="left" vertical="center" wrapText="1"/>
    </xf>
    <xf numFmtId="0" fontId="24" fillId="9" borderId="0" xfId="1" applyFont="1" applyFill="1">
      <alignment vertical="center"/>
    </xf>
    <xf numFmtId="0" fontId="24" fillId="9" borderId="0" xfId="1" applyFont="1" applyFill="1" applyAlignment="1">
      <alignment horizontal="left" vertical="center"/>
    </xf>
    <xf numFmtId="0" fontId="24" fillId="10" borderId="0" xfId="0" applyFont="1" applyFill="1">
      <alignment vertical="center"/>
    </xf>
    <xf numFmtId="0" fontId="24" fillId="10" borderId="0" xfId="0" applyFont="1" applyFill="1" applyAlignment="1">
      <alignment horizontal="left" vertical="center"/>
    </xf>
    <xf numFmtId="0" fontId="24" fillId="10" borderId="0" xfId="0" applyFont="1" applyFill="1" applyAlignment="1">
      <alignment vertical="center" wrapText="1"/>
    </xf>
    <xf numFmtId="176" fontId="24" fillId="10" borderId="0" xfId="0" applyNumberFormat="1" applyFont="1" applyFill="1" applyAlignment="1">
      <alignment horizontal="left" vertical="center"/>
    </xf>
    <xf numFmtId="176" fontId="24" fillId="10" borderId="0" xfId="0" applyNumberFormat="1" applyFont="1" applyFill="1" applyAlignment="1">
      <alignment horizontal="left" vertical="center" wrapText="1"/>
    </xf>
    <xf numFmtId="0" fontId="24" fillId="11" borderId="0" xfId="0" applyFont="1" applyFill="1">
      <alignment vertical="center"/>
    </xf>
    <xf numFmtId="0" fontId="24" fillId="11" borderId="0" xfId="0" applyFont="1" applyFill="1" applyAlignment="1">
      <alignment horizontal="left" vertical="center"/>
    </xf>
    <xf numFmtId="0" fontId="24" fillId="11" borderId="0" xfId="0" applyFont="1" applyFill="1" applyAlignment="1">
      <alignment vertical="center" wrapText="1"/>
    </xf>
    <xf numFmtId="176" fontId="24" fillId="11" borderId="0" xfId="0" applyNumberFormat="1" applyFont="1" applyFill="1" applyAlignment="1">
      <alignment horizontal="left" vertical="center"/>
    </xf>
    <xf numFmtId="176" fontId="24" fillId="11" borderId="0" xfId="0" applyNumberFormat="1" applyFont="1" applyFill="1" applyAlignment="1">
      <alignment horizontal="left" vertical="center" wrapText="1"/>
    </xf>
    <xf numFmtId="0" fontId="24" fillId="8" borderId="0" xfId="0" applyFont="1" applyFill="1" applyAlignment="1">
      <alignment horizontal="left" vertical="center" wrapText="1"/>
    </xf>
    <xf numFmtId="0" fontId="24" fillId="5" borderId="0" xfId="0" applyFont="1" applyFill="1" applyAlignment="1">
      <alignment horizontal="left" vertical="center" wrapText="1"/>
    </xf>
    <xf numFmtId="0" fontId="24" fillId="12" borderId="0" xfId="0" applyFont="1" applyFill="1">
      <alignment vertical="center"/>
    </xf>
    <xf numFmtId="0" fontId="24" fillId="12" borderId="0" xfId="0" applyFont="1" applyFill="1" applyAlignment="1">
      <alignment horizontal="left" vertical="center"/>
    </xf>
    <xf numFmtId="0" fontId="24" fillId="12" borderId="0" xfId="0" applyFont="1" applyFill="1" applyAlignment="1">
      <alignment vertical="center" wrapText="1"/>
    </xf>
    <xf numFmtId="176" fontId="24" fillId="12" borderId="0" xfId="0" applyNumberFormat="1" applyFont="1" applyFill="1" applyAlignment="1">
      <alignment horizontal="left" vertical="center"/>
    </xf>
    <xf numFmtId="176" fontId="24" fillId="12" borderId="0" xfId="0" applyNumberFormat="1" applyFont="1" applyFill="1" applyAlignment="1">
      <alignment horizontal="left" vertical="center" wrapText="1"/>
    </xf>
    <xf numFmtId="0" fontId="24" fillId="13" borderId="0" xfId="0" applyFont="1" applyFill="1">
      <alignment vertical="center"/>
    </xf>
    <xf numFmtId="0" fontId="24" fillId="13" borderId="0" xfId="0" applyFont="1" applyFill="1" applyAlignment="1">
      <alignment horizontal="left" vertical="center"/>
    </xf>
    <xf numFmtId="0" fontId="24" fillId="13" borderId="0" xfId="0" applyFont="1" applyFill="1" applyAlignment="1">
      <alignment vertical="center" wrapText="1"/>
    </xf>
    <xf numFmtId="176" fontId="24" fillId="13" borderId="0" xfId="0" applyNumberFormat="1" applyFont="1" applyFill="1" applyAlignment="1">
      <alignment horizontal="left" vertical="center"/>
    </xf>
    <xf numFmtId="176" fontId="24" fillId="13" borderId="0" xfId="0" applyNumberFormat="1" applyFont="1" applyFill="1" applyAlignment="1">
      <alignment horizontal="left" vertical="center" wrapText="1"/>
    </xf>
    <xf numFmtId="0" fontId="24" fillId="12" borderId="0" xfId="0" applyFont="1" applyFill="1" applyAlignment="1">
      <alignment horizontal="left" vertical="center" wrapText="1"/>
    </xf>
    <xf numFmtId="0" fontId="24" fillId="2" borderId="0" xfId="0" applyFont="1" applyFill="1" applyAlignment="1">
      <alignment horizontal="left" vertical="center" wrapText="1"/>
    </xf>
    <xf numFmtId="0" fontId="39" fillId="3" borderId="0" xfId="0" applyFont="1" applyFill="1" applyAlignment="1">
      <alignment horizontal="left" vertical="center"/>
    </xf>
    <xf numFmtId="0" fontId="2" fillId="0" borderId="0" xfId="0" applyFont="1" applyAlignment="1">
      <alignment horizontal="left" vertical="center"/>
    </xf>
    <xf numFmtId="0" fontId="24" fillId="0" borderId="0" xfId="0" applyFont="1" applyFill="1" applyAlignment="1">
      <alignment horizontal="center" vertical="center"/>
    </xf>
    <xf numFmtId="0" fontId="24" fillId="5" borderId="0" xfId="0" applyFont="1" applyFill="1" applyAlignment="1">
      <alignment horizontal="center" vertical="center"/>
    </xf>
    <xf numFmtId="0" fontId="24" fillId="6" borderId="0" xfId="0" applyFont="1" applyFill="1" applyAlignment="1">
      <alignment horizontal="center" vertical="center"/>
    </xf>
    <xf numFmtId="0" fontId="24" fillId="6" borderId="0" xfId="0" applyFont="1" applyFill="1" applyAlignment="1">
      <alignment vertical="center" wrapText="1"/>
    </xf>
    <xf numFmtId="176" fontId="24" fillId="6" borderId="0" xfId="0" applyNumberFormat="1" applyFont="1" applyFill="1" applyAlignment="1">
      <alignment horizontal="left" vertical="center" wrapText="1"/>
    </xf>
    <xf numFmtId="0" fontId="24" fillId="6" borderId="0" xfId="0" applyFont="1" applyFill="1" applyAlignment="1">
      <alignment horizontal="left" vertical="center" wrapText="1"/>
    </xf>
    <xf numFmtId="0" fontId="44" fillId="6" borderId="0" xfId="0" applyFont="1" applyFill="1" applyAlignment="1">
      <alignment vertical="center" wrapText="1"/>
    </xf>
    <xf numFmtId="0" fontId="44" fillId="5" borderId="0" xfId="0" applyFont="1" applyFill="1">
      <alignment vertical="center"/>
    </xf>
    <xf numFmtId="0" fontId="50" fillId="0" borderId="0" xfId="0" applyFont="1">
      <alignment vertical="center"/>
    </xf>
    <xf numFmtId="0" fontId="50" fillId="0" borderId="0" xfId="0" applyFont="1" applyAlignment="1">
      <alignment horizontal="center" vertical="center"/>
    </xf>
    <xf numFmtId="0" fontId="51" fillId="0" borderId="0" xfId="0" applyFont="1" applyBorder="1">
      <alignment vertical="center"/>
    </xf>
    <xf numFmtId="0" fontId="52" fillId="0" borderId="0" xfId="0" applyFont="1" applyBorder="1" applyAlignment="1">
      <alignment horizontal="right" vertical="center"/>
    </xf>
    <xf numFmtId="0" fontId="46" fillId="0" borderId="0" xfId="0" applyFont="1" applyBorder="1" applyAlignment="1">
      <alignment horizontal="left" vertical="center"/>
    </xf>
    <xf numFmtId="0" fontId="46" fillId="0" borderId="0" xfId="0" applyFont="1" applyBorder="1">
      <alignment vertical="center"/>
    </xf>
    <xf numFmtId="176" fontId="46" fillId="0" borderId="0" xfId="0" applyNumberFormat="1" applyFont="1" applyBorder="1" applyAlignment="1">
      <alignment horizontal="left" vertical="center"/>
    </xf>
    <xf numFmtId="0" fontId="46" fillId="0" borderId="0" xfId="0" applyFont="1" applyBorder="1" applyAlignment="1">
      <alignment vertical="center" wrapText="1"/>
    </xf>
    <xf numFmtId="0" fontId="46" fillId="0" borderId="0" xfId="0" applyFont="1" applyAlignment="1">
      <alignment horizontal="right" vertical="center"/>
    </xf>
    <xf numFmtId="0" fontId="51" fillId="0" borderId="0" xfId="0" applyFont="1">
      <alignment vertical="center"/>
    </xf>
    <xf numFmtId="0" fontId="52" fillId="0" borderId="0" xfId="0" applyFont="1" applyAlignment="1">
      <alignment horizontal="left" vertical="center"/>
    </xf>
    <xf numFmtId="176" fontId="52" fillId="0" borderId="0" xfId="0" applyNumberFormat="1" applyFont="1" applyAlignment="1">
      <alignment horizontal="left" vertical="center"/>
    </xf>
    <xf numFmtId="0" fontId="52" fillId="0" borderId="0" xfId="0" applyFont="1" applyBorder="1" applyAlignment="1">
      <alignment horizontal="center" vertical="center"/>
    </xf>
    <xf numFmtId="0" fontId="51" fillId="0" borderId="0" xfId="0" applyFont="1" applyAlignment="1">
      <alignment horizontal="center" vertical="center"/>
    </xf>
    <xf numFmtId="0" fontId="24" fillId="0" borderId="0" xfId="0" applyFont="1" applyFill="1" applyBorder="1" applyAlignment="1">
      <alignment vertical="center"/>
    </xf>
    <xf numFmtId="0" fontId="0" fillId="0" borderId="0" xfId="0" applyFont="1">
      <alignment vertical="center"/>
    </xf>
    <xf numFmtId="0" fontId="24" fillId="0" borderId="0" xfId="0" applyFont="1" applyFill="1" applyBorder="1" applyAlignment="1">
      <alignment vertical="center" wrapText="1"/>
    </xf>
    <xf numFmtId="0" fontId="2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176" fontId="24" fillId="0" borderId="1" xfId="0" applyNumberFormat="1" applyFont="1" applyFill="1" applyBorder="1" applyAlignment="1">
      <alignment horizontal="center" vertical="center" wrapText="1"/>
    </xf>
    <xf numFmtId="14" fontId="24" fillId="0" borderId="1" xfId="0" applyNumberFormat="1" applyFont="1" applyFill="1" applyBorder="1" applyAlignment="1">
      <alignment horizontal="center" vertical="center" wrapText="1"/>
    </xf>
    <xf numFmtId="0" fontId="24" fillId="0" borderId="1" xfId="0" applyFont="1" applyFill="1" applyBorder="1" applyAlignment="1">
      <alignment horizontal="left" vertical="center" wrapText="1"/>
    </xf>
    <xf numFmtId="14" fontId="24" fillId="0" borderId="1" xfId="0" applyNumberFormat="1" applyFont="1" applyFill="1" applyBorder="1" applyAlignment="1">
      <alignment horizontal="center" vertical="center"/>
    </xf>
    <xf numFmtId="0" fontId="54" fillId="0" borderId="1" xfId="0" applyFont="1" applyFill="1" applyBorder="1">
      <alignment vertical="center"/>
    </xf>
    <xf numFmtId="0" fontId="24" fillId="0" borderId="1" xfId="0" applyFont="1" applyFill="1" applyBorder="1">
      <alignment vertical="center"/>
    </xf>
    <xf numFmtId="0" fontId="24" fillId="0" borderId="1" xfId="0" applyFont="1" applyFill="1" applyBorder="1" applyAlignment="1">
      <alignment horizontal="left" vertical="center"/>
    </xf>
    <xf numFmtId="176" fontId="24" fillId="0" borderId="1" xfId="0" applyNumberFormat="1" applyFont="1" applyFill="1" applyBorder="1" applyAlignment="1">
      <alignment horizontal="left" vertical="center" wrapText="1"/>
    </xf>
    <xf numFmtId="14" fontId="24" fillId="0" borderId="1" xfId="0" applyNumberFormat="1" applyFont="1" applyFill="1" applyBorder="1" applyAlignment="1">
      <alignment horizontal="left" vertical="center"/>
    </xf>
    <xf numFmtId="0" fontId="24" fillId="0" borderId="1" xfId="0" applyFont="1" applyFill="1" applyBorder="1" applyAlignment="1">
      <alignment vertical="center" wrapText="1"/>
    </xf>
    <xf numFmtId="0" fontId="39" fillId="0" borderId="1" xfId="0" applyFont="1" applyFill="1" applyBorder="1" applyAlignment="1">
      <alignment vertical="center" wrapText="1"/>
    </xf>
    <xf numFmtId="176" fontId="24" fillId="0" borderId="1" xfId="0" applyNumberFormat="1" applyFont="1" applyFill="1" applyBorder="1" applyAlignment="1">
      <alignment horizontal="left" vertical="center"/>
    </xf>
    <xf numFmtId="0" fontId="39" fillId="0" borderId="1" xfId="0" applyFont="1" applyFill="1" applyBorder="1">
      <alignment vertical="center"/>
    </xf>
    <xf numFmtId="176" fontId="24" fillId="0" borderId="1" xfId="0" applyNumberFormat="1" applyFont="1" applyFill="1" applyBorder="1" applyAlignment="1">
      <alignment horizontal="center" vertical="center"/>
    </xf>
    <xf numFmtId="14" fontId="24" fillId="0" borderId="0" xfId="0" applyNumberFormat="1" applyFont="1" applyFill="1" applyAlignment="1">
      <alignment horizontal="center" vertical="center" wrapText="1"/>
    </xf>
    <xf numFmtId="14" fontId="24" fillId="0" borderId="1" xfId="0" applyNumberFormat="1" applyFont="1" applyFill="1" applyBorder="1" applyAlignment="1">
      <alignment horizontal="left" vertical="center" wrapText="1"/>
    </xf>
    <xf numFmtId="0" fontId="6" fillId="0" borderId="0" xfId="0" applyFont="1" applyBorder="1" applyAlignment="1">
      <alignment horizontal="center" vertical="center" wrapText="1"/>
    </xf>
    <xf numFmtId="9" fontId="28" fillId="0" borderId="0" xfId="0" applyNumberFormat="1" applyFont="1">
      <alignment vertical="center"/>
    </xf>
    <xf numFmtId="176" fontId="55" fillId="0" borderId="0" xfId="0" applyNumberFormat="1" applyFont="1" applyFill="1" applyAlignment="1">
      <alignment horizontal="left" vertical="center" wrapText="1"/>
    </xf>
    <xf numFmtId="0" fontId="0" fillId="0" borderId="1" xfId="0" applyBorder="1">
      <alignment vertical="center"/>
    </xf>
    <xf numFmtId="0" fontId="0" fillId="0" borderId="1" xfId="0" applyBorder="1" applyAlignment="1">
      <alignment horizontal="center" vertical="center" wrapText="1"/>
    </xf>
    <xf numFmtId="0" fontId="0" fillId="0" borderId="0" xfId="0" applyFont="1" applyAlignment="1">
      <alignment horizontal="right" vertical="center"/>
    </xf>
    <xf numFmtId="0" fontId="8" fillId="0" borderId="0" xfId="0" applyFont="1" applyAlignment="1">
      <alignment horizontal="right" vertical="center"/>
    </xf>
    <xf numFmtId="0" fontId="8" fillId="0" borderId="0" xfId="0" applyFont="1">
      <alignment vertical="center"/>
    </xf>
    <xf numFmtId="0" fontId="39" fillId="0" borderId="0" xfId="0" applyFont="1" applyBorder="1" applyAlignment="1">
      <alignment vertical="center" wrapText="1"/>
    </xf>
    <xf numFmtId="0" fontId="24" fillId="0" borderId="0" xfId="0" applyFont="1" applyAlignment="1">
      <alignment horizontal="right" vertical="center"/>
    </xf>
    <xf numFmtId="0" fontId="39" fillId="0" borderId="0" xfId="0" applyFont="1" applyBorder="1">
      <alignment vertical="center"/>
    </xf>
    <xf numFmtId="0" fontId="39" fillId="0" borderId="0" xfId="0" applyFont="1" applyFill="1">
      <alignment vertical="center"/>
    </xf>
    <xf numFmtId="0" fontId="39" fillId="0" borderId="0" xfId="0" applyFont="1" applyAlignment="1">
      <alignment vertical="center"/>
    </xf>
    <xf numFmtId="0" fontId="24" fillId="0" borderId="0" xfId="0" applyFont="1" applyFill="1" applyBorder="1" applyAlignment="1">
      <alignment horizontal="right" vertical="center"/>
    </xf>
    <xf numFmtId="0" fontId="39" fillId="0" borderId="0" xfId="0" applyFont="1" applyAlignment="1">
      <alignment horizontal="right" vertical="center"/>
    </xf>
    <xf numFmtId="0" fontId="24" fillId="0" borderId="0" xfId="0" applyFont="1" applyFill="1" applyBorder="1" applyAlignment="1">
      <alignment horizontal="left" vertical="center"/>
    </xf>
    <xf numFmtId="49" fontId="0" fillId="0" borderId="0" xfId="0" applyNumberFormat="1" applyAlignment="1">
      <alignment horizontal="center" vertical="center"/>
    </xf>
    <xf numFmtId="0" fontId="58" fillId="0" borderId="0" xfId="0" applyFont="1" applyAlignment="1">
      <alignment horizontal="center" vertical="center"/>
    </xf>
    <xf numFmtId="0" fontId="59" fillId="0" borderId="0" xfId="0" applyFont="1" applyAlignment="1">
      <alignment horizontal="center" vertical="center"/>
    </xf>
    <xf numFmtId="49" fontId="28" fillId="0" borderId="0" xfId="0" applyNumberFormat="1" applyFont="1" applyAlignment="1">
      <alignment horizontal="center" vertical="center"/>
    </xf>
    <xf numFmtId="49" fontId="24" fillId="0" borderId="0" xfId="0" applyNumberFormat="1" applyFont="1" applyAlignment="1">
      <alignment horizontal="center" vertical="center" wrapText="1"/>
    </xf>
    <xf numFmtId="0" fontId="45" fillId="0" borderId="0" xfId="0" applyFont="1" applyBorder="1" applyAlignment="1">
      <alignment vertical="center" wrapText="1"/>
    </xf>
    <xf numFmtId="9" fontId="45" fillId="0" borderId="0" xfId="0" applyNumberFormat="1" applyFont="1" applyBorder="1">
      <alignment vertical="center"/>
    </xf>
    <xf numFmtId="0" fontId="45" fillId="0" borderId="0" xfId="0" applyFont="1">
      <alignment vertical="center"/>
    </xf>
    <xf numFmtId="49" fontId="0" fillId="0" borderId="0" xfId="0" applyNumberFormat="1" applyAlignment="1">
      <alignment horizontal="center" vertical="center" wrapText="1"/>
    </xf>
    <xf numFmtId="0" fontId="2" fillId="0" borderId="0" xfId="0" applyFont="1" applyAlignment="1">
      <alignment horizontal="left" vertical="center"/>
    </xf>
    <xf numFmtId="0" fontId="2" fillId="0" borderId="0" xfId="0" applyFont="1">
      <alignment vertical="center"/>
    </xf>
    <xf numFmtId="0" fontId="37" fillId="0" borderId="0" xfId="0" applyFont="1" applyAlignment="1">
      <alignment horizontal="left" vertical="center"/>
    </xf>
    <xf numFmtId="0" fontId="48" fillId="0" borderId="0" xfId="0" applyFont="1" applyAlignment="1">
      <alignment horizontal="center" vertical="center" readingOrder="1"/>
    </xf>
    <xf numFmtId="0" fontId="6" fillId="0" borderId="0" xfId="0" applyFont="1" applyAlignment="1">
      <alignment horizontal="center" vertical="top"/>
    </xf>
    <xf numFmtId="0" fontId="6" fillId="0" borderId="0" xfId="0" applyFont="1" applyAlignment="1">
      <alignment horizontal="center" vertical="center"/>
    </xf>
    <xf numFmtId="0" fontId="7" fillId="0" borderId="0" xfId="0" applyFont="1" applyAlignment="1">
      <alignment horizontal="center" vertical="center" wrapText="1"/>
    </xf>
    <xf numFmtId="0" fontId="36" fillId="0" borderId="0" xfId="0" applyFont="1" applyAlignment="1">
      <alignment horizontal="center" vertical="center"/>
    </xf>
    <xf numFmtId="0" fontId="46" fillId="0" borderId="0" xfId="0" applyFont="1" applyAlignment="1">
      <alignment horizontal="center" vertical="center" wrapText="1"/>
    </xf>
    <xf numFmtId="0" fontId="46" fillId="0" borderId="0" xfId="0" applyFont="1" applyAlignment="1">
      <alignment horizontal="center" vertical="center"/>
    </xf>
    <xf numFmtId="0" fontId="30" fillId="0" borderId="0" xfId="0" applyFont="1" applyAlignment="1">
      <alignment horizontal="center" vertical="center"/>
    </xf>
    <xf numFmtId="0" fontId="30" fillId="0" borderId="0" xfId="0" applyFont="1" applyAlignment="1">
      <alignment horizontal="center" vertical="top" wrapText="1"/>
    </xf>
    <xf numFmtId="0" fontId="49" fillId="0" borderId="0" xfId="0" applyFont="1" applyAlignment="1">
      <alignment horizontal="center" vertical="center" readingOrder="1"/>
    </xf>
    <xf numFmtId="0" fontId="28" fillId="0" borderId="0" xfId="0" applyFont="1" applyAlignment="1">
      <alignment horizontal="center" vertical="center" wrapText="1"/>
    </xf>
    <xf numFmtId="0" fontId="53" fillId="0" borderId="2" xfId="0" applyFont="1" applyBorder="1" applyAlignment="1">
      <alignment horizontal="center" vertical="center"/>
    </xf>
    <xf numFmtId="0" fontId="57" fillId="0" borderId="3" xfId="0" applyFont="1" applyBorder="1" applyAlignment="1">
      <alignment horizontal="center" vertical="center" wrapText="1"/>
    </xf>
    <xf numFmtId="0" fontId="57" fillId="0" borderId="0" xfId="0" applyFont="1" applyAlignment="1">
      <alignment horizontal="center" vertical="center" wrapText="1"/>
    </xf>
    <xf numFmtId="0" fontId="56" fillId="0" borderId="3" xfId="0" applyFont="1" applyBorder="1" applyAlignment="1">
      <alignment horizontal="center" vertical="center" wrapText="1"/>
    </xf>
    <xf numFmtId="0" fontId="6" fillId="0" borderId="2" xfId="0" applyFont="1" applyBorder="1" applyAlignment="1">
      <alignment horizontal="center" vertical="center"/>
    </xf>
    <xf numFmtId="0" fontId="57" fillId="0" borderId="3" xfId="0" applyFont="1" applyBorder="1" applyAlignment="1">
      <alignment horizontal="left" vertical="center" wrapText="1"/>
    </xf>
    <xf numFmtId="0" fontId="33" fillId="0" borderId="2" xfId="0" applyFont="1" applyBorder="1" applyAlignment="1">
      <alignment horizontal="center" vertical="center"/>
    </xf>
    <xf numFmtId="0" fontId="53" fillId="0" borderId="0" xfId="0" applyFont="1" applyAlignment="1">
      <alignment horizontal="center" vertical="center"/>
    </xf>
    <xf numFmtId="0" fontId="56" fillId="0" borderId="0" xfId="0" applyFont="1" applyAlignment="1">
      <alignment horizontal="center" vertical="center" wrapText="1"/>
    </xf>
    <xf numFmtId="0" fontId="7" fillId="0" borderId="3" xfId="0" applyFont="1" applyBorder="1" applyAlignment="1">
      <alignment horizontal="center" vertical="center" wrapText="1"/>
    </xf>
  </cellXfs>
  <cellStyles count="2">
    <cellStyle name="常规" xfId="0" builtinId="0"/>
    <cellStyle name="超链接" xfId="1" builtinId="8"/>
  </cellStyles>
  <dxfs count="66">
    <dxf>
      <fill>
        <patternFill>
          <bgColor theme="9"/>
        </patternFill>
      </fill>
    </dxf>
    <dxf>
      <fill>
        <patternFill>
          <bgColor theme="4"/>
        </patternFill>
      </fill>
    </dxf>
    <dxf>
      <fill>
        <patternFill patternType="none">
          <bgColor auto="1"/>
        </patternFill>
      </fill>
    </dxf>
    <dxf>
      <fill>
        <patternFill>
          <bgColor theme="9"/>
        </patternFill>
      </fill>
    </dxf>
    <dxf>
      <fill>
        <patternFill>
          <bgColor theme="9"/>
        </patternFill>
      </fill>
    </dxf>
    <dxf>
      <fill>
        <patternFill patternType="none">
          <bgColor auto="1"/>
        </patternFill>
      </fill>
    </dxf>
    <dxf>
      <fill>
        <patternFill>
          <bgColor theme="4"/>
        </patternFill>
      </fill>
    </dxf>
    <dxf>
      <fill>
        <patternFill patternType="none">
          <bgColor auto="1"/>
        </patternFill>
      </fill>
    </dxf>
    <dxf>
      <fill>
        <patternFill>
          <bgColor theme="9"/>
        </patternFill>
      </fill>
    </dxf>
    <dxf>
      <fill>
        <patternFill>
          <bgColor theme="9"/>
        </patternFill>
      </fill>
    </dxf>
    <dxf>
      <fill>
        <patternFill patternType="none">
          <bgColor auto="1"/>
        </patternFill>
      </fill>
    </dxf>
    <dxf>
      <fill>
        <patternFill>
          <bgColor theme="4"/>
        </patternFill>
      </fill>
    </dxf>
    <dxf>
      <fill>
        <patternFill patternType="none">
          <bgColor auto="1"/>
        </patternFill>
      </fill>
    </dxf>
    <dxf>
      <fill>
        <patternFill>
          <bgColor theme="9"/>
        </patternFill>
      </fill>
    </dxf>
    <dxf>
      <fill>
        <patternFill>
          <bgColor theme="9"/>
        </patternFill>
      </fill>
    </dxf>
    <dxf>
      <fill>
        <patternFill patternType="none">
          <bgColor auto="1"/>
        </patternFill>
      </fill>
    </dxf>
    <dxf>
      <fill>
        <patternFill>
          <bgColor theme="4"/>
        </patternFill>
      </fill>
    </dxf>
    <dxf>
      <fill>
        <patternFill patternType="none">
          <bgColor auto="1"/>
        </patternFill>
      </fill>
    </dxf>
    <dxf>
      <fill>
        <patternFill>
          <bgColor theme="9"/>
        </patternFill>
      </fill>
    </dxf>
    <dxf>
      <fill>
        <patternFill>
          <bgColor theme="9"/>
        </patternFill>
      </fill>
    </dxf>
    <dxf>
      <fill>
        <patternFill patternType="none">
          <bgColor auto="1"/>
        </patternFill>
      </fill>
    </dxf>
    <dxf>
      <fill>
        <patternFill>
          <bgColor theme="4"/>
        </patternFill>
      </fill>
    </dxf>
    <dxf>
      <fill>
        <patternFill patternType="none">
          <bgColor auto="1"/>
        </patternFill>
      </fill>
    </dxf>
    <dxf>
      <fill>
        <patternFill>
          <bgColor theme="9"/>
        </patternFill>
      </fill>
    </dxf>
    <dxf>
      <fill>
        <patternFill>
          <bgColor theme="9"/>
        </patternFill>
      </fill>
    </dxf>
    <dxf>
      <fill>
        <patternFill patternType="none">
          <bgColor auto="1"/>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4"/>
        </patternFill>
      </fill>
    </dxf>
    <dxf>
      <fill>
        <patternFill patternType="none">
          <bgColor auto="1"/>
        </patternFill>
      </fill>
    </dxf>
    <dxf>
      <fill>
        <patternFill>
          <bgColor theme="9"/>
        </patternFill>
      </fill>
    </dxf>
    <dxf>
      <fill>
        <patternFill>
          <bgColor theme="9"/>
        </patternFill>
      </fill>
    </dxf>
    <dxf>
      <fill>
        <patternFill patternType="none">
          <bgColor auto="1"/>
        </patternFill>
      </fill>
    </dxf>
    <dxf>
      <fill>
        <patternFill patternType="none">
          <bgColor auto="1"/>
        </patternFill>
      </fill>
    </dxf>
    <dxf>
      <fill>
        <patternFill>
          <bgColor theme="9"/>
        </patternFill>
      </fill>
    </dxf>
    <dxf>
      <fill>
        <patternFill>
          <bgColor theme="9"/>
        </patternFill>
      </fill>
    </dxf>
    <dxf>
      <fill>
        <patternFill patternType="none">
          <bgColor auto="1"/>
        </patternFill>
      </fill>
    </dxf>
    <dxf>
      <fill>
        <patternFill>
          <bgColor theme="4"/>
        </patternFill>
      </fill>
    </dxf>
    <dxf>
      <fill>
        <patternFill patternType="none">
          <bgColor auto="1"/>
        </patternFill>
      </fill>
    </dxf>
    <dxf>
      <fill>
        <patternFill patternType="none">
          <bgColor auto="1"/>
        </patternFill>
      </fill>
    </dxf>
    <dxf>
      <fill>
        <patternFill>
          <bgColor theme="4"/>
        </patternFill>
      </fill>
    </dxf>
    <dxf>
      <fill>
        <patternFill patternType="none">
          <bgColor auto="1"/>
        </patternFill>
      </fill>
    </dxf>
    <dxf>
      <fill>
        <patternFill>
          <bgColor theme="9"/>
        </patternFill>
      </fill>
    </dxf>
    <dxf>
      <fill>
        <patternFill>
          <bgColor theme="9"/>
        </patternFill>
      </fill>
    </dxf>
    <dxf>
      <fill>
        <patternFill patternType="none">
          <bgColor auto="1"/>
        </patternFill>
      </fill>
    </dxf>
    <dxf>
      <fill>
        <patternFill>
          <bgColor theme="4"/>
        </patternFill>
      </fill>
    </dxf>
    <dxf>
      <fill>
        <patternFill patternType="none">
          <bgColor auto="1"/>
        </patternFill>
      </fill>
    </dxf>
    <dxf>
      <fill>
        <patternFill>
          <bgColor theme="9"/>
        </patternFill>
      </fill>
    </dxf>
    <dxf>
      <fill>
        <patternFill>
          <bgColor theme="9"/>
        </patternFill>
      </fill>
    </dxf>
    <dxf>
      <fill>
        <patternFill patternType="none">
          <bgColor auto="1"/>
        </patternFill>
      </fill>
    </dxf>
    <dxf>
      <fill>
        <patternFill>
          <bgColor theme="4"/>
        </patternFill>
      </fill>
    </dxf>
    <dxf>
      <fill>
        <patternFill patternType="none">
          <bgColor auto="1"/>
        </patternFill>
      </fill>
    </dxf>
    <dxf>
      <fill>
        <patternFill>
          <bgColor theme="9"/>
        </patternFill>
      </fill>
    </dxf>
    <dxf>
      <fill>
        <patternFill>
          <bgColor theme="9"/>
        </patternFill>
      </fill>
    </dxf>
    <dxf>
      <fill>
        <patternFill patternType="none">
          <bgColor auto="1"/>
        </patternFill>
      </fill>
    </dxf>
    <dxf>
      <fill>
        <patternFill>
          <bgColor theme="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CC00CC"/>
      <color rgb="FFCCECFF"/>
      <color rgb="FFCCCCFF"/>
      <color rgb="FF0563C1"/>
      <color rgb="FF2F19B3"/>
      <color rgb="FF2F0DBF"/>
      <color rgb="FF0033CC"/>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zh-CN"/>
  <c:style val="7"/>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altLang="zh-CN" sz="2800" b="0" i="0" baseline="0">
                <a:solidFill>
                  <a:schemeClr val="tx1"/>
                </a:solidFill>
                <a:effectLst/>
                <a:latin typeface="汉仪中隶书繁" panose="02010609000101010101" pitchFamily="49" charset="-122"/>
                <a:ea typeface="汉仪中隶书繁" panose="02010609000101010101" pitchFamily="49" charset="-122"/>
              </a:rPr>
              <a:t>2025</a:t>
            </a:r>
            <a:r>
              <a:rPr lang="zh-CN" altLang="zh-CN" sz="2800" b="0" i="0" baseline="0">
                <a:solidFill>
                  <a:schemeClr val="tx1"/>
                </a:solidFill>
                <a:effectLst/>
                <a:latin typeface="汉仪中隶书繁" panose="02010609000101010101" pitchFamily="49" charset="-122"/>
                <a:ea typeface="汉仪中隶书繁" panose="02010609000101010101" pitchFamily="49" charset="-122"/>
              </a:rPr>
              <a:t>年辽宁省大连市</a:t>
            </a:r>
            <a:r>
              <a:rPr lang="zh-CN" altLang="en-US" sz="2800" b="0" i="0" baseline="0">
                <a:solidFill>
                  <a:schemeClr val="tx1"/>
                </a:solidFill>
                <a:effectLst/>
                <a:latin typeface="汉仪中隶书繁" panose="02010609000101010101" pitchFamily="49" charset="-122"/>
                <a:ea typeface="汉仪中隶书繁" panose="02010609000101010101" pitchFamily="49" charset="-122"/>
              </a:rPr>
              <a:t>各地区</a:t>
            </a:r>
            <a:r>
              <a:rPr lang="zh-CN" altLang="zh-CN" sz="2800" b="0" i="0" baseline="0">
                <a:solidFill>
                  <a:schemeClr val="tx1"/>
                </a:solidFill>
                <a:effectLst/>
                <a:latin typeface="汉仪中隶书繁" panose="02010609000101010101" pitchFamily="49" charset="-122"/>
                <a:ea typeface="汉仪中隶书繁" panose="02010609000101010101" pitchFamily="49" charset="-122"/>
              </a:rPr>
              <a:t>法轮功学员遭</a:t>
            </a:r>
            <a:r>
              <a:rPr lang="zh-CN" altLang="en-US" sz="2800" b="0" i="0" baseline="0">
                <a:solidFill>
                  <a:schemeClr val="tx1"/>
                </a:solidFill>
                <a:effectLst/>
                <a:latin typeface="汉仪中隶书繁" panose="02010609000101010101" pitchFamily="49" charset="-122"/>
                <a:ea typeface="汉仪中隶书繁" panose="02010609000101010101" pitchFamily="49" charset="-122"/>
              </a:rPr>
              <a:t>中共</a:t>
            </a:r>
            <a:r>
              <a:rPr lang="zh-CN" altLang="zh-CN" sz="2800" b="0" i="0" baseline="0">
                <a:solidFill>
                  <a:schemeClr val="tx1"/>
                </a:solidFill>
                <a:effectLst/>
                <a:latin typeface="汉仪中隶书繁" panose="02010609000101010101" pitchFamily="49" charset="-122"/>
                <a:ea typeface="汉仪中隶书繁" panose="02010609000101010101" pitchFamily="49" charset="-122"/>
              </a:rPr>
              <a:t>迫害人次统计</a:t>
            </a:r>
            <a:endParaRPr lang="zh-CN" altLang="zh-CN" sz="2800">
              <a:solidFill>
                <a:schemeClr val="tx1"/>
              </a:solidFill>
              <a:effectLst/>
              <a:latin typeface="汉仪中隶书繁" panose="02010609000101010101" pitchFamily="49" charset="-122"/>
              <a:ea typeface="汉仪中隶书繁" panose="02010609000101010101" pitchFamily="49" charset="-122"/>
            </a:endParaRPr>
          </a:p>
        </c:rich>
      </c:tx>
      <c:layout>
        <c:manualLayout>
          <c:xMode val="edge"/>
          <c:yMode val="edge"/>
          <c:x val="0.14072827580281091"/>
          <c:y val="7.3993555371185252E-2"/>
        </c:manualLayout>
      </c:layout>
      <c:spPr>
        <a:noFill/>
        <a:ln>
          <a:noFill/>
        </a:ln>
        <a:effectLst/>
      </c:spPr>
    </c:title>
    <c:plotArea>
      <c:layout>
        <c:manualLayout>
          <c:layoutTarget val="inner"/>
          <c:xMode val="edge"/>
          <c:yMode val="edge"/>
          <c:x val="0.18388241306752931"/>
          <c:y val="0.16720489199446625"/>
          <c:w val="0.80353698963522435"/>
          <c:h val="0.57199644231225388"/>
        </c:manualLayout>
      </c:layout>
      <c:barChart>
        <c:barDir val="col"/>
        <c:grouping val="clustered"/>
        <c:ser>
          <c:idx val="0"/>
          <c:order val="0"/>
          <c:tx>
            <c:strRef>
              <c:f>统计图!$A$256</c:f>
              <c:strCache>
                <c:ptCount val="1"/>
                <c:pt idx="0">
                  <c:v>2025年上半年</c:v>
                </c:pt>
              </c:strCache>
            </c:strRef>
          </c:tx>
          <c:spPr>
            <a:solidFill>
              <a:srgbClr val="5B9BD5">
                <a:lumMod val="60000"/>
                <a:lumOff val="40000"/>
                <a:alpha val="81000"/>
              </a:srgbClr>
            </a:solidFill>
            <a:ln>
              <a:noFill/>
            </a:ln>
            <a:effectLst/>
          </c:spPr>
          <c:dLbls>
            <c:delete val="1"/>
          </c:dLbls>
          <c:cat>
            <c:strRef>
              <c:f>统计图!$B$255:$M$255</c:f>
              <c:strCache>
                <c:ptCount val="12"/>
                <c:pt idx="0">
                  <c:v>金普新区</c:v>
                </c:pt>
                <c:pt idx="1">
                  <c:v>甘井子区</c:v>
                </c:pt>
                <c:pt idx="2">
                  <c:v>瓦房店市</c:v>
                </c:pt>
                <c:pt idx="3">
                  <c:v>沙河口区</c:v>
                </c:pt>
                <c:pt idx="4">
                  <c:v>中山区</c:v>
                </c:pt>
                <c:pt idx="5">
                  <c:v>庄河市</c:v>
                </c:pt>
                <c:pt idx="6">
                  <c:v>旅顺口区</c:v>
                </c:pt>
                <c:pt idx="7">
                  <c:v>地区不详</c:v>
                </c:pt>
                <c:pt idx="8">
                  <c:v>西岗区</c:v>
                </c:pt>
                <c:pt idx="9">
                  <c:v>普兰店区</c:v>
                </c:pt>
                <c:pt idx="10">
                  <c:v>高新园区</c:v>
                </c:pt>
                <c:pt idx="11">
                  <c:v>外地</c:v>
                </c:pt>
              </c:strCache>
            </c:strRef>
          </c:cat>
          <c:val>
            <c:numRef>
              <c:f>统计图!$B$256:$M$256</c:f>
              <c:numCache>
                <c:formatCode>General</c:formatCode>
                <c:ptCount val="12"/>
                <c:pt idx="0">
                  <c:v>18</c:v>
                </c:pt>
                <c:pt idx="1">
                  <c:v>8</c:v>
                </c:pt>
                <c:pt idx="2">
                  <c:v>2</c:v>
                </c:pt>
                <c:pt idx="3">
                  <c:v>5</c:v>
                </c:pt>
                <c:pt idx="4">
                  <c:v>1</c:v>
                </c:pt>
                <c:pt idx="5">
                  <c:v>10</c:v>
                </c:pt>
                <c:pt idx="6">
                  <c:v>1</c:v>
                </c:pt>
                <c:pt idx="7">
                  <c:v>1</c:v>
                </c:pt>
                <c:pt idx="8">
                  <c:v>3</c:v>
                </c:pt>
                <c:pt idx="9">
                  <c:v>3</c:v>
                </c:pt>
                <c:pt idx="10">
                  <c:v>0</c:v>
                </c:pt>
                <c:pt idx="11">
                  <c:v>1</c:v>
                </c:pt>
              </c:numCache>
            </c:numRef>
          </c:val>
          <c:extLst xmlns:c16r2="http://schemas.microsoft.com/office/drawing/2015/06/chart">
            <c:ext xmlns:c16="http://schemas.microsoft.com/office/drawing/2014/chart" uri="{C3380CC4-5D6E-409C-BE32-E72D297353CC}">
              <c16:uniqueId val="{00000000-C622-4CE0-9F95-07963E4AC264}"/>
            </c:ext>
          </c:extLst>
        </c:ser>
        <c:ser>
          <c:idx val="1"/>
          <c:order val="1"/>
          <c:tx>
            <c:strRef>
              <c:f>统计图!$A$262</c:f>
              <c:strCache>
                <c:ptCount val="1"/>
                <c:pt idx="0">
                  <c:v>2025年下半年</c:v>
                </c:pt>
              </c:strCache>
            </c:strRef>
          </c:tx>
          <c:spPr>
            <a:solidFill>
              <a:srgbClr val="4472C4">
                <a:lumMod val="60000"/>
                <a:lumOff val="40000"/>
              </a:srgbClr>
            </a:solidFill>
            <a:ln>
              <a:noFill/>
            </a:ln>
            <a:effectLst/>
          </c:spPr>
          <c:dLbls>
            <c:delete val="1"/>
          </c:dLbls>
          <c:cat>
            <c:strRef>
              <c:f>统计图!$B$255:$M$255</c:f>
              <c:strCache>
                <c:ptCount val="12"/>
                <c:pt idx="0">
                  <c:v>金普新区</c:v>
                </c:pt>
                <c:pt idx="1">
                  <c:v>甘井子区</c:v>
                </c:pt>
                <c:pt idx="2">
                  <c:v>瓦房店市</c:v>
                </c:pt>
                <c:pt idx="3">
                  <c:v>沙河口区</c:v>
                </c:pt>
                <c:pt idx="4">
                  <c:v>中山区</c:v>
                </c:pt>
                <c:pt idx="5">
                  <c:v>庄河市</c:v>
                </c:pt>
                <c:pt idx="6">
                  <c:v>旅顺口区</c:v>
                </c:pt>
                <c:pt idx="7">
                  <c:v>地区不详</c:v>
                </c:pt>
                <c:pt idx="8">
                  <c:v>西岗区</c:v>
                </c:pt>
                <c:pt idx="9">
                  <c:v>普兰店区</c:v>
                </c:pt>
                <c:pt idx="10">
                  <c:v>高新园区</c:v>
                </c:pt>
                <c:pt idx="11">
                  <c:v>外地</c:v>
                </c:pt>
              </c:strCache>
            </c:strRef>
          </c:cat>
          <c:val>
            <c:numRef>
              <c:f>统计图!$B$262:$M$262</c:f>
              <c:numCache>
                <c:formatCode>General</c:formatCode>
                <c:ptCount val="12"/>
                <c:pt idx="0">
                  <c:v>16</c:v>
                </c:pt>
                <c:pt idx="1">
                  <c:v>20</c:v>
                </c:pt>
                <c:pt idx="2">
                  <c:v>15</c:v>
                </c:pt>
                <c:pt idx="3">
                  <c:v>8</c:v>
                </c:pt>
                <c:pt idx="4">
                  <c:v>11</c:v>
                </c:pt>
                <c:pt idx="5">
                  <c:v>2</c:v>
                </c:pt>
                <c:pt idx="6">
                  <c:v>9</c:v>
                </c:pt>
                <c:pt idx="7">
                  <c:v>5</c:v>
                </c:pt>
                <c:pt idx="8">
                  <c:v>3</c:v>
                </c:pt>
                <c:pt idx="9">
                  <c:v>1</c:v>
                </c:pt>
                <c:pt idx="10">
                  <c:v>4</c:v>
                </c:pt>
                <c:pt idx="11">
                  <c:v>1</c:v>
                </c:pt>
              </c:numCache>
            </c:numRef>
          </c:val>
          <c:extLst xmlns:c16r2="http://schemas.microsoft.com/office/drawing/2015/06/chart">
            <c:ext xmlns:c16="http://schemas.microsoft.com/office/drawing/2014/chart" uri="{C3380CC4-5D6E-409C-BE32-E72D297353CC}">
              <c16:uniqueId val="{00000000-6FB5-4701-8BFC-7CDDC0B0A300}"/>
            </c:ext>
          </c:extLst>
        </c:ser>
        <c:dLbls>
          <c:showVal val="1"/>
        </c:dLbls>
        <c:axId val="201047040"/>
        <c:axId val="200819456"/>
      </c:barChart>
      <c:lineChart>
        <c:grouping val="standard"/>
        <c:ser>
          <c:idx val="2"/>
          <c:order val="2"/>
          <c:tx>
            <c:strRef>
              <c:f>统计图!$A$263</c:f>
              <c:strCache>
                <c:ptCount val="1"/>
                <c:pt idx="0">
                  <c:v>2025年</c:v>
                </c:pt>
              </c:strCache>
            </c:strRef>
          </c:tx>
          <c:spPr>
            <a:ln w="31750" cap="rnd">
              <a:solidFill>
                <a:schemeClr val="accent5">
                  <a:shade val="65000"/>
                </a:schemeClr>
              </a:solidFill>
              <a:round/>
            </a:ln>
            <a:effectLst/>
          </c:spPr>
          <c:marker>
            <c:symbol val="circle"/>
            <c:size val="10"/>
            <c:spPr>
              <a:solidFill>
                <a:schemeClr val="accent5">
                  <a:shade val="65000"/>
                </a:schemeClr>
              </a:solidFill>
              <a:ln w="9525">
                <a:solidFill>
                  <a:schemeClr val="accent5">
                    <a:shade val="65000"/>
                  </a:schemeClr>
                </a:solidFill>
              </a:ln>
              <a:effectLst/>
            </c:spPr>
          </c:marker>
          <c:dLbls>
            <c:dLbl>
              <c:idx val="4"/>
              <c:layout>
                <c:manualLayout>
                  <c:x val="0"/>
                  <c:y val="6.9397898369346206E-3"/>
                </c:manualLayout>
              </c:layout>
              <c:dLblPos val="t"/>
              <c:showVal val="1"/>
            </c:dLbl>
            <c:dLbl>
              <c:idx val="5"/>
              <c:layout>
                <c:manualLayout>
                  <c:x val="-1.9800609422222083E-3"/>
                  <c:y val="6.9397898369346206E-3"/>
                </c:manualLayout>
              </c:layout>
              <c:dLblPos val="t"/>
              <c:showVal val="1"/>
            </c:dLbl>
            <c:dLbl>
              <c:idx val="6"/>
              <c:layout>
                <c:manualLayout>
                  <c:x val="-1.980060942222063E-3"/>
                  <c:y val="5.5518318695476883E-3"/>
                </c:manualLayout>
              </c:layout>
              <c:dLblPos val="t"/>
              <c:showVal val="1"/>
            </c:dLbl>
            <c:dLbl>
              <c:idx val="7"/>
              <c:layout>
                <c:manualLayout>
                  <c:x val="0"/>
                  <c:y val="6.9397898369346206E-3"/>
                </c:manualLayout>
              </c:layout>
              <c:dLblPos val="t"/>
              <c:showVal val="1"/>
            </c:dLbl>
            <c:dLbl>
              <c:idx val="8"/>
              <c:layout>
                <c:manualLayout>
                  <c:x val="0"/>
                  <c:y val="9.7157057717084661E-3"/>
                </c:manualLayout>
              </c:layout>
              <c:dLblPos val="t"/>
              <c:showVal val="1"/>
            </c:dLbl>
            <c:dLbl>
              <c:idx val="9"/>
              <c:layout>
                <c:manualLayout>
                  <c:x val="-9.9003047111106707E-4"/>
                  <c:y val="6.9397898369346206E-3"/>
                </c:manualLayout>
              </c:layout>
              <c:dLblPos val="t"/>
              <c:showVal val="1"/>
            </c:dLbl>
            <c:dLbl>
              <c:idx val="10"/>
              <c:layout>
                <c:manualLayout>
                  <c:x val="0"/>
                  <c:y val="5.5518318695476883E-3"/>
                </c:manualLayout>
              </c:layout>
              <c:dLblPos val="t"/>
              <c:showVal val="1"/>
            </c:dLbl>
            <c:dLbl>
              <c:idx val="11"/>
              <c:layout>
                <c:manualLayout>
                  <c:x val="9.9003047111106707E-4"/>
                  <c:y val="1.110366373909538E-2"/>
                </c:manualLayout>
              </c:layout>
              <c:dLblPos val="t"/>
              <c:showVal val="1"/>
            </c:dLbl>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ysClr val="windowText" lastClr="000000"/>
                    </a:solidFill>
                    <a:latin typeface="汉仪中隶书繁" panose="02010600000101010101" pitchFamily="2" charset="-122"/>
                    <a:ea typeface="汉仪中隶书繁" panose="02010600000101010101" pitchFamily="2" charset="-122"/>
                    <a:cs typeface="+mn-cs"/>
                  </a:defRPr>
                </a:pPr>
                <a:endParaRPr lang="zh-CN"/>
              </a:p>
            </c:txPr>
            <c:dLblPos val="t"/>
            <c:showVal val="1"/>
            <c:extLst xmlns:c16r2="http://schemas.microsoft.com/office/drawing/2015/06/chart">
              <c:ext xmlns:c15="http://schemas.microsoft.com/office/drawing/2012/chart" uri="{CE6537A1-D6FC-4f65-9D91-7224C49458BB}">
                <c15:showLeaderLines val="0"/>
              </c:ext>
            </c:extLst>
          </c:dLbls>
          <c:cat>
            <c:strRef>
              <c:f>统计图!$B$255:$M$255</c:f>
              <c:strCache>
                <c:ptCount val="12"/>
                <c:pt idx="0">
                  <c:v>金普新区</c:v>
                </c:pt>
                <c:pt idx="1">
                  <c:v>甘井子区</c:v>
                </c:pt>
                <c:pt idx="2">
                  <c:v>瓦房店市</c:v>
                </c:pt>
                <c:pt idx="3">
                  <c:v>沙河口区</c:v>
                </c:pt>
                <c:pt idx="4">
                  <c:v>中山区</c:v>
                </c:pt>
                <c:pt idx="5">
                  <c:v>庄河市</c:v>
                </c:pt>
                <c:pt idx="6">
                  <c:v>旅顺口区</c:v>
                </c:pt>
                <c:pt idx="7">
                  <c:v>地区不详</c:v>
                </c:pt>
                <c:pt idx="8">
                  <c:v>西岗区</c:v>
                </c:pt>
                <c:pt idx="9">
                  <c:v>普兰店区</c:v>
                </c:pt>
                <c:pt idx="10">
                  <c:v>高新园区</c:v>
                </c:pt>
                <c:pt idx="11">
                  <c:v>外地</c:v>
                </c:pt>
              </c:strCache>
            </c:strRef>
          </c:cat>
          <c:val>
            <c:numRef>
              <c:f>统计图!$B$263:$M$263</c:f>
              <c:numCache>
                <c:formatCode>General</c:formatCode>
                <c:ptCount val="12"/>
                <c:pt idx="0">
                  <c:v>34</c:v>
                </c:pt>
                <c:pt idx="1">
                  <c:v>28</c:v>
                </c:pt>
                <c:pt idx="2">
                  <c:v>17</c:v>
                </c:pt>
                <c:pt idx="3">
                  <c:v>13</c:v>
                </c:pt>
                <c:pt idx="4">
                  <c:v>12</c:v>
                </c:pt>
                <c:pt idx="5">
                  <c:v>12</c:v>
                </c:pt>
                <c:pt idx="6">
                  <c:v>10</c:v>
                </c:pt>
                <c:pt idx="7">
                  <c:v>6</c:v>
                </c:pt>
                <c:pt idx="8">
                  <c:v>6</c:v>
                </c:pt>
                <c:pt idx="9">
                  <c:v>4</c:v>
                </c:pt>
                <c:pt idx="10">
                  <c:v>4</c:v>
                </c:pt>
                <c:pt idx="11">
                  <c:v>2</c:v>
                </c:pt>
              </c:numCache>
            </c:numRef>
          </c:val>
          <c:extLst xmlns:c16r2="http://schemas.microsoft.com/office/drawing/2015/06/chart">
            <c:ext xmlns:c16="http://schemas.microsoft.com/office/drawing/2014/chart" uri="{C3380CC4-5D6E-409C-BE32-E72D297353CC}">
              <c16:uniqueId val="{0000000B-6FB5-4701-8BFC-7CDDC0B0A300}"/>
            </c:ext>
          </c:extLst>
        </c:ser>
        <c:marker val="1"/>
        <c:axId val="201047040"/>
        <c:axId val="200819456"/>
      </c:lineChart>
      <c:catAx>
        <c:axId val="201047040"/>
        <c:scaling>
          <c:orientation val="minMax"/>
        </c:scaling>
        <c:axPos val="b"/>
        <c:numFmt formatCode="General" sourceLinked="0"/>
        <c:tickLblPos val="nextTo"/>
        <c:spPr>
          <a:noFill/>
          <a:ln w="31750" cap="flat" cmpd="sng" algn="ctr">
            <a:solidFill>
              <a:schemeClr val="accent1">
                <a:lumMod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00819456"/>
        <c:crosses val="autoZero"/>
        <c:auto val="1"/>
        <c:lblAlgn val="ctr"/>
        <c:lblOffset val="100"/>
      </c:catAx>
      <c:valAx>
        <c:axId val="200819456"/>
        <c:scaling>
          <c:orientation val="minMax"/>
        </c:scaling>
        <c:axPos val="l"/>
        <c:majorGridlines>
          <c:spPr>
            <a:ln w="9525" cap="flat" cmpd="sng" algn="ctr">
              <a:solidFill>
                <a:sysClr val="windowText" lastClr="000000">
                  <a:lumMod val="15000"/>
                  <a:lumOff val="85000"/>
                  <a:alpha val="83000"/>
                </a:sys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sz="2400" b="0" i="0" u="none" strike="noStrike" kern="1200" baseline="0">
                <a:solidFill>
                  <a:sysClr val="windowText" lastClr="000000"/>
                </a:solidFill>
                <a:latin typeface="汉仪中隶书繁" panose="02010600000101010101" pitchFamily="2" charset="-122"/>
                <a:ea typeface="汉仪中隶书繁" panose="02010600000101010101" pitchFamily="2" charset="-122"/>
                <a:cs typeface="+mn-cs"/>
              </a:defRPr>
            </a:pPr>
            <a:endParaRPr lang="zh-CN"/>
          </a:p>
        </c:txPr>
        <c:crossAx val="2010470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2400" b="0" i="0" u="none" strike="noStrike" kern="1200" baseline="0">
                <a:solidFill>
                  <a:sysClr val="windowText" lastClr="000000"/>
                </a:solidFill>
                <a:latin typeface="汉仪中隶书繁" panose="02010609000101010101" pitchFamily="49" charset="-122"/>
                <a:ea typeface="汉仪中隶书繁" panose="02010609000101010101" pitchFamily="49" charset="-122"/>
                <a:cs typeface="+mn-cs"/>
              </a:defRPr>
            </a:pPr>
            <a:endParaRPr lang="zh-CN"/>
          </a:p>
        </c:txPr>
      </c:dTable>
      <c:spPr>
        <a:noFill/>
        <a:ln>
          <a:noFill/>
        </a:ln>
        <a:effectLst/>
      </c:spPr>
    </c:plotArea>
    <c:legend>
      <c:legendPos val="b"/>
      <c:legendEntry>
        <c:idx val="2"/>
        <c:txPr>
          <a:bodyPr rot="0" spcFirstLastPara="1" vertOverflow="ellipsis" vert="horz" wrap="square" anchor="ctr" anchorCtr="1"/>
          <a:lstStyle/>
          <a:p>
            <a:pPr>
              <a:defRPr sz="2400" b="0" i="0" u="none" strike="noStrike" kern="1200" baseline="0">
                <a:solidFill>
                  <a:sysClr val="windowText" lastClr="000000"/>
                </a:solidFill>
                <a:latin typeface="汉仪中隶书繁" panose="02010609000101010101" pitchFamily="49" charset="-122"/>
                <a:ea typeface="汉仪中隶书繁" panose="02010609000101010101" pitchFamily="49" charset="-122"/>
                <a:cs typeface="+mn-cs"/>
              </a:defRPr>
            </a:pPr>
            <a:endParaRPr lang="zh-CN"/>
          </a:p>
        </c:txPr>
      </c:legendEntry>
      <c:layout>
        <c:manualLayout>
          <c:xMode val="edge"/>
          <c:yMode val="edge"/>
          <c:x val="0.35400736771747265"/>
          <c:y val="0.24245496236854713"/>
          <c:w val="0.60522811143168265"/>
          <c:h val="6.8273771137166622E-2"/>
        </c:manualLayout>
      </c:layout>
      <c:spPr>
        <a:noFill/>
        <a:ln>
          <a:noFill/>
        </a:ln>
        <a:effectLst/>
      </c:spPr>
      <c:txPr>
        <a:bodyPr rot="0" spcFirstLastPara="1" vertOverflow="ellipsis" vert="horz" wrap="square" anchor="ctr" anchorCtr="1"/>
        <a:lstStyle/>
        <a:p>
          <a:pPr>
            <a:defRPr sz="2400" b="0" i="0" u="none" strike="noStrike" kern="1200" baseline="0">
              <a:solidFill>
                <a:sysClr val="windowText" lastClr="000000"/>
              </a:solidFill>
              <a:latin typeface="汉仪中隶书繁" panose="02010609000101010101" pitchFamily="49" charset="-122"/>
              <a:ea typeface="汉仪中隶书繁" panose="02010609000101010101" pitchFamily="49" charset="-122"/>
              <a:cs typeface="+mn-cs"/>
            </a:defRPr>
          </a:pPr>
          <a:endParaRPr lang="zh-CN"/>
        </a:p>
      </c:txPr>
    </c:legend>
    <c:plotVisOnly val="1"/>
    <c:dispBlanksAs val="gap"/>
  </c:chart>
  <c:spPr>
    <a:solidFill>
      <a:srgbClr val="FFFFFF"/>
    </a:solidFill>
    <a:ln w="9525" cap="flat" cmpd="sng" algn="ctr">
      <a:solidFill>
        <a:schemeClr val="bg1">
          <a:lumMod val="95000"/>
        </a:schemeClr>
      </a:solidFill>
      <a:round/>
    </a:ln>
    <a:effectLst/>
  </c:spPr>
  <c:txPr>
    <a:bodyPr/>
    <a:lstStyle/>
    <a:p>
      <a:pPr>
        <a:defRPr/>
      </a:pPr>
      <a:endParaRPr lang="zh-CN"/>
    </a:p>
  </c:txPr>
  <c:printSettings>
    <c:headerFooter/>
    <c:pageMargins b="0.75000000000001399" l="0.70000000000000062" r="0.70000000000000062" t="0.750000000000013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zh-CN"/>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50" b="0" i="0" u="none" strike="noStrike" kern="1200" spc="0" baseline="0">
                <a:solidFill>
                  <a:sysClr val="windowText" lastClr="000000">
                    <a:lumMod val="65000"/>
                    <a:lumOff val="35000"/>
                  </a:sysClr>
                </a:solidFill>
                <a:latin typeface="汉仪中隶书繁" panose="02010609000101010101" pitchFamily="49" charset="-122"/>
                <a:ea typeface="汉仪中隶书繁" panose="02010609000101010101" pitchFamily="49" charset="-122"/>
                <a:cs typeface="+mn-cs"/>
              </a:defRPr>
            </a:pPr>
            <a:r>
              <a:rPr lang="en-US" sz="3000" b="0" i="0" u="none" strike="noStrike" baseline="0">
                <a:solidFill>
                  <a:sysClr val="windowText" lastClr="000000"/>
                </a:solidFill>
                <a:effectLst/>
                <a:latin typeface="汉仪中隶书繁" panose="02010609000101010101" pitchFamily="49" charset="-122"/>
                <a:ea typeface="汉仪中隶书繁" panose="02010609000101010101" pitchFamily="49" charset="-122"/>
              </a:rPr>
              <a:t>202</a:t>
            </a:r>
            <a:r>
              <a:rPr lang="en-US" altLang="zh-CN" sz="3000" b="0" i="0" u="none" strike="noStrike" baseline="0">
                <a:solidFill>
                  <a:sysClr val="windowText" lastClr="000000"/>
                </a:solidFill>
                <a:effectLst/>
                <a:latin typeface="汉仪中隶书繁" panose="02010609000101010101" pitchFamily="49" charset="-122"/>
                <a:ea typeface="汉仪中隶书繁" panose="02010609000101010101" pitchFamily="49" charset="-122"/>
              </a:rPr>
              <a:t>5</a:t>
            </a:r>
            <a:r>
              <a:rPr lang="zh-CN" altLang="en-US" sz="3000" b="0" i="0" u="none" strike="noStrike" baseline="0">
                <a:solidFill>
                  <a:sysClr val="windowText" lastClr="000000"/>
                </a:solidFill>
                <a:effectLst/>
                <a:latin typeface="汉仪中隶书繁" panose="02010609000101010101" pitchFamily="49" charset="-122"/>
                <a:ea typeface="汉仪中隶书繁" panose="02010609000101010101" pitchFamily="49" charset="-122"/>
              </a:rPr>
              <a:t>年辽宁省大连市法轮功学员遭迫害人次按报道时间统计</a:t>
            </a:r>
            <a:endParaRPr lang="zh-CN" altLang="zh-CN" sz="3000">
              <a:solidFill>
                <a:sysClr val="windowText" lastClr="000000"/>
              </a:solidFill>
              <a:effectLst/>
              <a:latin typeface="汉仪中隶书繁" panose="02010609000101010101" pitchFamily="49" charset="-122"/>
              <a:ea typeface="汉仪中隶书繁" panose="02010609000101010101" pitchFamily="49" charset="-122"/>
            </a:endParaRPr>
          </a:p>
        </c:rich>
      </c:tx>
      <c:layout>
        <c:manualLayout>
          <c:xMode val="edge"/>
          <c:yMode val="edge"/>
          <c:x val="0.11342486682905484"/>
          <c:y val="8.5156474372659691E-2"/>
        </c:manualLayout>
      </c:layout>
      <c:spPr>
        <a:noFill/>
        <a:ln>
          <a:noFill/>
        </a:ln>
        <a:effectLst/>
      </c:spPr>
    </c:title>
    <c:plotArea>
      <c:layout>
        <c:manualLayout>
          <c:layoutTarget val="inner"/>
          <c:xMode val="edge"/>
          <c:yMode val="edge"/>
          <c:x val="4.3069510785145905E-2"/>
          <c:y val="0.1749391149837837"/>
          <c:w val="0.91682702213887579"/>
          <c:h val="0.72107421902276725"/>
        </c:manualLayout>
      </c:layout>
      <c:barChart>
        <c:barDir val="col"/>
        <c:grouping val="clustered"/>
        <c:ser>
          <c:idx val="0"/>
          <c:order val="0"/>
          <c:tx>
            <c:strRef>
              <c:f>统计图!$A$314</c:f>
              <c:strCache>
                <c:ptCount val="1"/>
                <c:pt idx="0">
                  <c:v>2025年</c:v>
                </c:pt>
              </c:strCache>
            </c:strRef>
          </c:tx>
          <c:spPr>
            <a:solidFill>
              <a:schemeClr val="accent1"/>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ysClr val="windowText" lastClr="000000"/>
                    </a:solidFill>
                    <a:latin typeface="汉仪中隶书繁" panose="02010600000101010101" pitchFamily="2" charset="-122"/>
                    <a:ea typeface="汉仪中隶书繁" panose="02010600000101010101" pitchFamily="2" charset="-122"/>
                    <a:cs typeface="+mn-cs"/>
                  </a:defRPr>
                </a:pPr>
                <a:endParaRPr lang="zh-CN"/>
              </a:p>
            </c:txPr>
            <c:showVal val="1"/>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统计图!$B$313:$M$313</c:f>
              <c:strCache>
                <c:ptCount val="12"/>
                <c:pt idx="0">
                  <c:v>一月</c:v>
                </c:pt>
                <c:pt idx="1">
                  <c:v>二月</c:v>
                </c:pt>
                <c:pt idx="2">
                  <c:v>三月</c:v>
                </c:pt>
                <c:pt idx="3">
                  <c:v>四月</c:v>
                </c:pt>
                <c:pt idx="4">
                  <c:v>五月</c:v>
                </c:pt>
                <c:pt idx="5">
                  <c:v>六月</c:v>
                </c:pt>
                <c:pt idx="6">
                  <c:v>七月</c:v>
                </c:pt>
                <c:pt idx="7">
                  <c:v>八月</c:v>
                </c:pt>
                <c:pt idx="8">
                  <c:v>九月</c:v>
                </c:pt>
                <c:pt idx="9">
                  <c:v>十月</c:v>
                </c:pt>
                <c:pt idx="10">
                  <c:v>十一月</c:v>
                </c:pt>
                <c:pt idx="11">
                  <c:v>十二月</c:v>
                </c:pt>
              </c:strCache>
            </c:strRef>
          </c:cat>
          <c:val>
            <c:numRef>
              <c:f>统计图!$B$314:$M$314</c:f>
              <c:numCache>
                <c:formatCode>General</c:formatCode>
                <c:ptCount val="12"/>
                <c:pt idx="0">
                  <c:v>10</c:v>
                </c:pt>
                <c:pt idx="1">
                  <c:v>9</c:v>
                </c:pt>
                <c:pt idx="2">
                  <c:v>18</c:v>
                </c:pt>
                <c:pt idx="3">
                  <c:v>9</c:v>
                </c:pt>
                <c:pt idx="4">
                  <c:v>4</c:v>
                </c:pt>
                <c:pt idx="5">
                  <c:v>3</c:v>
                </c:pt>
                <c:pt idx="6">
                  <c:v>16</c:v>
                </c:pt>
                <c:pt idx="7">
                  <c:v>3</c:v>
                </c:pt>
                <c:pt idx="8">
                  <c:v>7</c:v>
                </c:pt>
                <c:pt idx="9">
                  <c:v>20</c:v>
                </c:pt>
                <c:pt idx="10">
                  <c:v>19</c:v>
                </c:pt>
                <c:pt idx="11">
                  <c:v>30</c:v>
                </c:pt>
              </c:numCache>
            </c:numRef>
          </c:val>
          <c:extLst xmlns:c16r2="http://schemas.microsoft.com/office/drawing/2015/06/chart">
            <c:ext xmlns:c16="http://schemas.microsoft.com/office/drawing/2014/chart" uri="{C3380CC4-5D6E-409C-BE32-E72D297353CC}">
              <c16:uniqueId val="{00000000-EE62-471C-9CF6-C95E6BF00D52}"/>
            </c:ext>
          </c:extLst>
        </c:ser>
        <c:dLbls>
          <c:showVal val="1"/>
        </c:dLbls>
        <c:overlap val="-25"/>
        <c:axId val="200845952"/>
        <c:axId val="200851840"/>
      </c:barChart>
      <c:catAx>
        <c:axId val="200845952"/>
        <c:scaling>
          <c:orientation val="minMax"/>
        </c:scaling>
        <c:axPos val="b"/>
        <c:numFmt formatCode="General" sourceLinked="1"/>
        <c:majorTickMark val="none"/>
        <c:tickLblPos val="nextTo"/>
        <c:spPr>
          <a:noFill/>
          <a:ln w="31750" cap="flat" cmpd="sng" algn="ctr">
            <a:solidFill>
              <a:schemeClr val="accent1">
                <a:lumMod val="75000"/>
              </a:schemeClr>
            </a:solidFill>
            <a:round/>
          </a:ln>
          <a:effectLst/>
        </c:spPr>
        <c:txPr>
          <a:bodyPr rot="-60000000" spcFirstLastPara="1" vertOverflow="ellipsis" vert="horz" wrap="square" anchor="ctr" anchorCtr="1"/>
          <a:lstStyle/>
          <a:p>
            <a:pPr>
              <a:defRPr sz="2400" b="0" i="0" u="none" strike="noStrike" kern="1200" baseline="0">
                <a:solidFill>
                  <a:sysClr val="windowText" lastClr="000000"/>
                </a:solidFill>
                <a:latin typeface="汉仪中隶书繁" panose="02010609000101010101" pitchFamily="49" charset="-122"/>
                <a:ea typeface="汉仪中隶书繁" panose="02010609000101010101" pitchFamily="49" charset="-122"/>
                <a:cs typeface="+mn-cs"/>
              </a:defRPr>
            </a:pPr>
            <a:endParaRPr lang="zh-CN"/>
          </a:p>
        </c:txPr>
        <c:crossAx val="200851840"/>
        <c:crosses val="autoZero"/>
        <c:auto val="1"/>
        <c:lblAlgn val="ctr"/>
        <c:lblOffset val="100"/>
      </c:catAx>
      <c:valAx>
        <c:axId val="200851840"/>
        <c:scaling>
          <c:orientation val="minMax"/>
        </c:scaling>
        <c:delete val="1"/>
        <c:axPos val="l"/>
        <c:numFmt formatCode="General" sourceLinked="1"/>
        <c:tickLblPos val="nextTo"/>
        <c:crossAx val="200845952"/>
        <c:crosses val="autoZero"/>
        <c:crossBetween val="between"/>
      </c:valAx>
      <c:spPr>
        <a:noFill/>
        <a:ln>
          <a:noFill/>
        </a:ln>
        <a:effectLst/>
      </c:spPr>
    </c:plotArea>
    <c:plotVisOnly val="1"/>
    <c:dispBlanksAs val="gap"/>
  </c:chart>
  <c:spPr>
    <a:solidFill>
      <a:srgbClr val="FFFFFF"/>
    </a:solidFill>
    <a:ln w="9525" cap="flat" cmpd="sng" algn="ctr">
      <a:solidFill>
        <a:schemeClr val="bg1">
          <a:lumMod val="95000"/>
        </a:schemeClr>
      </a:solidFill>
      <a:round/>
    </a:ln>
    <a:effectLst/>
  </c:spPr>
  <c:txPr>
    <a:bodyPr/>
    <a:lstStyle/>
    <a:p>
      <a:pPr>
        <a:defRPr/>
      </a:pPr>
      <a:endParaRPr lang="zh-CN"/>
    </a:p>
  </c:txPr>
  <c:printSettings>
    <c:headerFooter/>
    <c:pageMargins b="0.75000000000001399" l="0.70000000000000062" r="0.70000000000000062" t="0.750000000000013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zh-CN"/>
  <c:style val="11"/>
  <c:chart>
    <c:title>
      <c:tx>
        <c:rich>
          <a:bodyPr rot="0" vert="horz"/>
          <a:lstStyle/>
          <a:p>
            <a:pPr>
              <a:defRPr b="0"/>
            </a:pPr>
            <a:r>
              <a:rPr lang="en-US" sz="2800" b="0">
                <a:solidFill>
                  <a:sysClr val="windowText" lastClr="000000"/>
                </a:solidFill>
                <a:latin typeface="汉仪中隶书繁" pitchFamily="2" charset="-122"/>
                <a:ea typeface="汉仪中隶书繁" pitchFamily="2" charset="-122"/>
              </a:rPr>
              <a:t>2025</a:t>
            </a:r>
            <a:r>
              <a:rPr lang="zh-CN" sz="2800" b="0">
                <a:solidFill>
                  <a:sysClr val="windowText" lastClr="000000"/>
                </a:solidFill>
                <a:latin typeface="汉仪中隶书繁" pitchFamily="2" charset="-122"/>
                <a:ea typeface="汉仪中隶书繁" pitchFamily="2" charset="-122"/>
              </a:rPr>
              <a:t>年辽宁省大连市法轮功学员</a:t>
            </a:r>
            <a:r>
              <a:rPr lang="en-US" altLang="zh-CN" sz="2800" b="0">
                <a:solidFill>
                  <a:sysClr val="windowText" lastClr="000000"/>
                </a:solidFill>
                <a:latin typeface="汉仪中隶书繁" pitchFamily="2" charset="-122"/>
                <a:ea typeface="汉仪中隶书繁" pitchFamily="2" charset="-122"/>
              </a:rPr>
              <a:t>11</a:t>
            </a:r>
            <a:r>
              <a:rPr lang="zh-CN" altLang="en-US" sz="2800" b="0">
                <a:solidFill>
                  <a:sysClr val="windowText" lastClr="000000"/>
                </a:solidFill>
                <a:latin typeface="汉仪中隶书繁" pitchFamily="2" charset="-122"/>
                <a:ea typeface="汉仪中隶书繁" pitchFamily="2" charset="-122"/>
              </a:rPr>
              <a:t>人</a:t>
            </a:r>
            <a:r>
              <a:rPr lang="zh-CN" sz="2800" b="0">
                <a:solidFill>
                  <a:sysClr val="windowText" lastClr="000000"/>
                </a:solidFill>
                <a:latin typeface="汉仪中隶书繁" pitchFamily="2" charset="-122"/>
                <a:ea typeface="汉仪中隶书繁" pitchFamily="2" charset="-122"/>
              </a:rPr>
              <a:t>遭中共非法判刑按刑期统计</a:t>
            </a:r>
          </a:p>
        </c:rich>
      </c:tx>
      <c:layout>
        <c:manualLayout>
          <c:xMode val="edge"/>
          <c:yMode val="edge"/>
          <c:x val="0.11072601129783945"/>
          <c:y val="7.1857939549022073E-2"/>
        </c:manualLayout>
      </c:layout>
    </c:title>
    <c:plotArea>
      <c:layout>
        <c:manualLayout>
          <c:layoutTarget val="inner"/>
          <c:xMode val="edge"/>
          <c:yMode val="edge"/>
          <c:x val="0.23568479474051518"/>
          <c:y val="0.19234188861469834"/>
          <c:w val="0.5327264042193226"/>
          <c:h val="0.76378227435100765"/>
        </c:manualLayout>
      </c:layout>
      <c:doughnutChart>
        <c:varyColors val="1"/>
        <c:ser>
          <c:idx val="1"/>
          <c:order val="0"/>
          <c:tx>
            <c:strRef>
              <c:f>统计图!$A$372</c:f>
              <c:strCache>
                <c:ptCount val="1"/>
                <c:pt idx="0">
                  <c:v>2025年下半年</c:v>
                </c:pt>
              </c:strCache>
            </c:strRef>
          </c:tx>
          <c:dLbls>
            <c:dLbl>
              <c:idx val="0"/>
              <c:delete val="1"/>
            </c:dLbl>
            <c:dLbl>
              <c:idx val="1"/>
              <c:delete val="1"/>
            </c:dLbl>
            <c:dLbl>
              <c:idx val="2"/>
              <c:layout>
                <c:manualLayout>
                  <c:x val="-9.2382209930310544E-2"/>
                  <c:y val="5.0003261882572432E-2"/>
                </c:manualLayout>
              </c:layout>
              <c:tx>
                <c:rich>
                  <a:bodyPr/>
                  <a:lstStyle/>
                  <a:p>
                    <a:r>
                      <a:rPr lang="en-US" altLang="zh-CN" sz="2400"/>
                      <a:t>2025</a:t>
                    </a:r>
                    <a:r>
                      <a:rPr lang="zh-CN" altLang="en-US" sz="2400"/>
                      <a:t>年下半年</a:t>
                    </a:r>
                    <a:endParaRPr lang="en-US" altLang="zh-CN" sz="2400"/>
                  </a:p>
                  <a:p>
                    <a:r>
                      <a:rPr lang="zh-CN" altLang="en-US" sz="2400"/>
                      <a:t> </a:t>
                    </a:r>
                    <a:r>
                      <a:rPr lang="en-US" altLang="zh-CN" sz="2400"/>
                      <a:t>3</a:t>
                    </a:r>
                    <a:r>
                      <a:rPr lang="zh-CN" altLang="en-US" sz="2400"/>
                      <a:t>～</a:t>
                    </a:r>
                    <a:r>
                      <a:rPr lang="en-US" altLang="zh-CN" sz="2400"/>
                      <a:t>4</a:t>
                    </a:r>
                    <a:r>
                      <a:rPr lang="zh-CN" altLang="en-US" sz="2400"/>
                      <a:t>年 </a:t>
                    </a:r>
                    <a:r>
                      <a:rPr lang="en-US" altLang="zh-CN" sz="2400"/>
                      <a:t>1 34%</a:t>
                    </a:r>
                  </a:p>
                </c:rich>
              </c:tx>
              <c:showVal val="1"/>
              <c:showCatName val="1"/>
              <c:showSerName val="1"/>
              <c:showPercent val="1"/>
              <c:separator> </c:separator>
            </c:dLbl>
            <c:dLbl>
              <c:idx val="3"/>
              <c:layout>
                <c:manualLayout>
                  <c:x val="6.8700218905637343E-3"/>
                  <c:y val="-9.5455756872600508E-2"/>
                </c:manualLayout>
              </c:layout>
              <c:tx>
                <c:rich>
                  <a:bodyPr/>
                  <a:lstStyle/>
                  <a:p>
                    <a:r>
                      <a:rPr lang="en-US" altLang="zh-CN" sz="2400"/>
                      <a:t>2025</a:t>
                    </a:r>
                    <a:r>
                      <a:rPr lang="zh-CN" altLang="en-US" sz="2400"/>
                      <a:t>年下半年 </a:t>
                    </a:r>
                    <a:endParaRPr lang="en-US" altLang="zh-CN" sz="2400"/>
                  </a:p>
                  <a:p>
                    <a:r>
                      <a:rPr lang="en-US" altLang="zh-CN" sz="2400"/>
                      <a:t>4</a:t>
                    </a:r>
                    <a:r>
                      <a:rPr lang="zh-CN" altLang="en-US" sz="2400"/>
                      <a:t>～</a:t>
                    </a:r>
                    <a:r>
                      <a:rPr lang="en-US" altLang="zh-CN" sz="2400"/>
                      <a:t>5</a:t>
                    </a:r>
                    <a:r>
                      <a:rPr lang="zh-CN" altLang="en-US" sz="2400"/>
                      <a:t>年 </a:t>
                    </a:r>
                    <a:r>
                      <a:rPr lang="en-US" altLang="zh-CN" sz="2400"/>
                      <a:t>1 33%</a:t>
                    </a:r>
                  </a:p>
                </c:rich>
              </c:tx>
              <c:showVal val="1"/>
              <c:showCatName val="1"/>
              <c:showSerName val="1"/>
              <c:showPercent val="1"/>
              <c:separator> </c:separator>
            </c:dLbl>
            <c:dLbl>
              <c:idx val="4"/>
              <c:delete val="1"/>
            </c:dLbl>
            <c:dLbl>
              <c:idx val="5"/>
              <c:delete val="1"/>
            </c:dLbl>
            <c:dLbl>
              <c:idx val="6"/>
              <c:delete val="1"/>
            </c:dLbl>
            <c:dLbl>
              <c:idx val="7"/>
              <c:delete val="1"/>
            </c:dLbl>
            <c:dLbl>
              <c:idx val="8"/>
              <c:layout>
                <c:manualLayout>
                  <c:x val="7.7657558907224894E-2"/>
                  <c:y val="0.10167299627213422"/>
                </c:manualLayout>
              </c:layout>
              <c:tx>
                <c:rich>
                  <a:bodyPr/>
                  <a:lstStyle/>
                  <a:p>
                    <a:r>
                      <a:rPr lang="en-US" altLang="zh-CN" sz="2400"/>
                      <a:t>2025</a:t>
                    </a:r>
                    <a:r>
                      <a:rPr lang="zh-CN" altLang="en-US" sz="2400"/>
                      <a:t>年下半年 </a:t>
                    </a:r>
                    <a:endParaRPr lang="en-US" altLang="zh-CN" sz="2400"/>
                  </a:p>
                  <a:p>
                    <a:r>
                      <a:rPr lang="zh-CN" altLang="en-US" sz="2400"/>
                      <a:t>缓刑 </a:t>
                    </a:r>
                    <a:r>
                      <a:rPr lang="en-US" altLang="zh-CN" sz="2400"/>
                      <a:t>1 33%</a:t>
                    </a:r>
                  </a:p>
                </c:rich>
              </c:tx>
              <c:showVal val="1"/>
              <c:showCatName val="1"/>
              <c:showSerName val="1"/>
              <c:showPercent val="1"/>
              <c:separator> </c:separator>
            </c:dLbl>
            <c:txPr>
              <a:bodyPr/>
              <a:lstStyle/>
              <a:p>
                <a:pPr>
                  <a:defRPr sz="2400">
                    <a:latin typeface="汉仪中隶书繁" pitchFamily="2" charset="-122"/>
                    <a:ea typeface="汉仪中隶书繁" pitchFamily="2" charset="-122"/>
                  </a:defRPr>
                </a:pPr>
                <a:endParaRPr lang="zh-CN"/>
              </a:p>
            </c:txPr>
            <c:showVal val="1"/>
            <c:showCatName val="1"/>
            <c:showSerName val="1"/>
            <c:showPercent val="1"/>
            <c:separator> </c:separator>
          </c:dLbls>
          <c:cat>
            <c:strRef>
              <c:f>统计图!$B$370:$J$370</c:f>
              <c:strCache>
                <c:ptCount val="9"/>
                <c:pt idx="0">
                  <c:v>0～1年</c:v>
                </c:pt>
                <c:pt idx="1">
                  <c:v>1～2年</c:v>
                </c:pt>
                <c:pt idx="2">
                  <c:v>3～4年</c:v>
                </c:pt>
                <c:pt idx="3">
                  <c:v>4～5年</c:v>
                </c:pt>
                <c:pt idx="4">
                  <c:v>5～6年</c:v>
                </c:pt>
                <c:pt idx="5">
                  <c:v>7～8年</c:v>
                </c:pt>
                <c:pt idx="6">
                  <c:v>10～11年</c:v>
                </c:pt>
                <c:pt idx="7">
                  <c:v>刑期不详</c:v>
                </c:pt>
                <c:pt idx="8">
                  <c:v>缓刑</c:v>
                </c:pt>
              </c:strCache>
            </c:strRef>
          </c:cat>
          <c:val>
            <c:numRef>
              <c:f>统计图!$B$372:$J$372</c:f>
              <c:numCache>
                <c:formatCode>General</c:formatCode>
                <c:ptCount val="9"/>
                <c:pt idx="0">
                  <c:v>0</c:v>
                </c:pt>
                <c:pt idx="1">
                  <c:v>0</c:v>
                </c:pt>
                <c:pt idx="2">
                  <c:v>1</c:v>
                </c:pt>
                <c:pt idx="3">
                  <c:v>1</c:v>
                </c:pt>
                <c:pt idx="4">
                  <c:v>0</c:v>
                </c:pt>
                <c:pt idx="5">
                  <c:v>0</c:v>
                </c:pt>
                <c:pt idx="6">
                  <c:v>0</c:v>
                </c:pt>
                <c:pt idx="7">
                  <c:v>0</c:v>
                </c:pt>
                <c:pt idx="8">
                  <c:v>1</c:v>
                </c:pt>
              </c:numCache>
            </c:numRef>
          </c:val>
        </c:ser>
        <c:ser>
          <c:idx val="2"/>
          <c:order val="1"/>
          <c:tx>
            <c:strRef>
              <c:f>统计图!$A$373</c:f>
              <c:strCache>
                <c:ptCount val="1"/>
                <c:pt idx="0">
                  <c:v>2025年</c:v>
                </c:pt>
              </c:strCache>
            </c:strRef>
          </c:tx>
          <c:dLbls>
            <c:dLbl>
              <c:idx val="0"/>
              <c:delete val="1"/>
            </c:dLbl>
            <c:dLbl>
              <c:idx val="1"/>
              <c:layout>
                <c:manualLayout>
                  <c:x val="7.5383772207843924E-2"/>
                  <c:y val="-3.5149813606710503E-2"/>
                </c:manualLayout>
              </c:layout>
              <c:tx>
                <c:rich>
                  <a:bodyPr/>
                  <a:lstStyle/>
                  <a:p>
                    <a:r>
                      <a:rPr lang="en-US" altLang="zh-CN" sz="2400">
                        <a:solidFill>
                          <a:sysClr val="windowText" lastClr="000000"/>
                        </a:solidFill>
                      </a:rPr>
                      <a:t>2025</a:t>
                    </a:r>
                    <a:r>
                      <a:rPr lang="zh-CN" altLang="en-US" sz="2400">
                        <a:solidFill>
                          <a:sysClr val="windowText" lastClr="000000"/>
                        </a:solidFill>
                      </a:rPr>
                      <a:t>年 </a:t>
                    </a:r>
                    <a:r>
                      <a:rPr lang="en-US" altLang="zh-CN" sz="2400">
                        <a:solidFill>
                          <a:sysClr val="windowText" lastClr="000000"/>
                        </a:solidFill>
                      </a:rPr>
                      <a:t>1</a:t>
                    </a:r>
                    <a:r>
                      <a:rPr lang="zh-CN" altLang="en-US" sz="2400">
                        <a:solidFill>
                          <a:sysClr val="windowText" lastClr="000000"/>
                        </a:solidFill>
                      </a:rPr>
                      <a:t>～</a:t>
                    </a:r>
                    <a:r>
                      <a:rPr lang="en-US" altLang="zh-CN" sz="2400">
                        <a:solidFill>
                          <a:sysClr val="windowText" lastClr="000000"/>
                        </a:solidFill>
                      </a:rPr>
                      <a:t>2</a:t>
                    </a:r>
                    <a:r>
                      <a:rPr lang="zh-CN" altLang="en-US" sz="2400">
                        <a:solidFill>
                          <a:sysClr val="windowText" lastClr="000000"/>
                        </a:solidFill>
                      </a:rPr>
                      <a:t>年</a:t>
                    </a:r>
                    <a:endParaRPr lang="en-US" altLang="zh-CN" sz="2400">
                      <a:solidFill>
                        <a:sysClr val="windowText" lastClr="000000"/>
                      </a:solidFill>
                    </a:endParaRPr>
                  </a:p>
                  <a:p>
                    <a:r>
                      <a:rPr lang="zh-CN" altLang="en-US" sz="2400">
                        <a:solidFill>
                          <a:sysClr val="windowText" lastClr="000000"/>
                        </a:solidFill>
                      </a:rPr>
                      <a:t> </a:t>
                    </a:r>
                    <a:r>
                      <a:rPr lang="en-US" altLang="zh-CN" sz="2400">
                        <a:solidFill>
                          <a:sysClr val="windowText" lastClr="000000"/>
                        </a:solidFill>
                      </a:rPr>
                      <a:t>2 18%</a:t>
                    </a:r>
                  </a:p>
                </c:rich>
              </c:tx>
              <c:showVal val="1"/>
              <c:showCatName val="1"/>
              <c:showSerName val="1"/>
              <c:showPercent val="1"/>
              <c:separator> </c:separator>
            </c:dLbl>
            <c:dLbl>
              <c:idx val="2"/>
              <c:layout>
                <c:manualLayout>
                  <c:x val="0.13456735869944439"/>
                  <c:y val="-3.1818774205392933E-2"/>
                </c:manualLayout>
              </c:layout>
              <c:tx>
                <c:rich>
                  <a:bodyPr/>
                  <a:lstStyle/>
                  <a:p>
                    <a:r>
                      <a:rPr lang="en-US" altLang="zh-CN" sz="2400">
                        <a:solidFill>
                          <a:sysClr val="windowText" lastClr="000000"/>
                        </a:solidFill>
                      </a:rPr>
                      <a:t>2025</a:t>
                    </a:r>
                    <a:r>
                      <a:rPr lang="zh-CN" altLang="en-US" sz="2400">
                        <a:solidFill>
                          <a:sysClr val="windowText" lastClr="000000"/>
                        </a:solidFill>
                      </a:rPr>
                      <a:t>年 </a:t>
                    </a:r>
                    <a:r>
                      <a:rPr lang="en-US" altLang="zh-CN" sz="2400">
                        <a:solidFill>
                          <a:sysClr val="windowText" lastClr="000000"/>
                        </a:solidFill>
                      </a:rPr>
                      <a:t>3</a:t>
                    </a:r>
                    <a:r>
                      <a:rPr lang="zh-CN" altLang="en-US" sz="2400">
                        <a:solidFill>
                          <a:sysClr val="windowText" lastClr="000000"/>
                        </a:solidFill>
                      </a:rPr>
                      <a:t>～</a:t>
                    </a:r>
                    <a:r>
                      <a:rPr lang="en-US" altLang="zh-CN" sz="2400">
                        <a:solidFill>
                          <a:sysClr val="windowText" lastClr="000000"/>
                        </a:solidFill>
                      </a:rPr>
                      <a:t>4</a:t>
                    </a:r>
                    <a:r>
                      <a:rPr lang="zh-CN" altLang="en-US" sz="2400">
                        <a:solidFill>
                          <a:sysClr val="windowText" lastClr="000000"/>
                        </a:solidFill>
                      </a:rPr>
                      <a:t>年</a:t>
                    </a:r>
                    <a:endParaRPr lang="en-US" altLang="zh-CN" sz="2400">
                      <a:solidFill>
                        <a:sysClr val="windowText" lastClr="000000"/>
                      </a:solidFill>
                    </a:endParaRPr>
                  </a:p>
                  <a:p>
                    <a:r>
                      <a:rPr lang="zh-CN" altLang="en-US" sz="2400">
                        <a:solidFill>
                          <a:sysClr val="windowText" lastClr="000000"/>
                        </a:solidFill>
                      </a:rPr>
                      <a:t> </a:t>
                    </a:r>
                    <a:r>
                      <a:rPr lang="en-US" altLang="zh-CN" sz="2400">
                        <a:solidFill>
                          <a:sysClr val="windowText" lastClr="000000"/>
                        </a:solidFill>
                      </a:rPr>
                      <a:t>4 37%</a:t>
                    </a:r>
                  </a:p>
                </c:rich>
              </c:tx>
              <c:showVal val="1"/>
              <c:showCatName val="1"/>
              <c:showSerName val="1"/>
              <c:showPercent val="1"/>
              <c:separator> </c:separator>
            </c:dLbl>
            <c:dLbl>
              <c:idx val="3"/>
              <c:layout>
                <c:manualLayout>
                  <c:x val="-9.7151403345304255E-2"/>
                  <c:y val="5.7469842392201841E-2"/>
                </c:manualLayout>
              </c:layout>
              <c:tx>
                <c:rich>
                  <a:bodyPr/>
                  <a:lstStyle/>
                  <a:p>
                    <a:r>
                      <a:rPr lang="en-US" altLang="zh-CN" sz="2400">
                        <a:solidFill>
                          <a:sysClr val="windowText" lastClr="000000"/>
                        </a:solidFill>
                      </a:rPr>
                      <a:t>2025</a:t>
                    </a:r>
                    <a:r>
                      <a:rPr lang="zh-CN" altLang="en-US" sz="2400">
                        <a:solidFill>
                          <a:sysClr val="windowText" lastClr="000000"/>
                        </a:solidFill>
                      </a:rPr>
                      <a:t>年 </a:t>
                    </a:r>
                    <a:r>
                      <a:rPr lang="en-US" altLang="zh-CN" sz="2400">
                        <a:solidFill>
                          <a:sysClr val="windowText" lastClr="000000"/>
                        </a:solidFill>
                      </a:rPr>
                      <a:t>4</a:t>
                    </a:r>
                    <a:r>
                      <a:rPr lang="zh-CN" altLang="en-US" sz="2400">
                        <a:solidFill>
                          <a:sysClr val="windowText" lastClr="000000"/>
                        </a:solidFill>
                      </a:rPr>
                      <a:t>～</a:t>
                    </a:r>
                    <a:r>
                      <a:rPr lang="en-US" altLang="zh-CN" sz="2400">
                        <a:solidFill>
                          <a:sysClr val="windowText" lastClr="000000"/>
                        </a:solidFill>
                      </a:rPr>
                      <a:t>5</a:t>
                    </a:r>
                    <a:r>
                      <a:rPr lang="zh-CN" altLang="en-US" sz="2400">
                        <a:solidFill>
                          <a:sysClr val="windowText" lastClr="000000"/>
                        </a:solidFill>
                      </a:rPr>
                      <a:t>年</a:t>
                    </a:r>
                    <a:endParaRPr lang="en-US" altLang="zh-CN" sz="2400">
                      <a:solidFill>
                        <a:sysClr val="windowText" lastClr="000000"/>
                      </a:solidFill>
                    </a:endParaRPr>
                  </a:p>
                  <a:p>
                    <a:r>
                      <a:rPr lang="zh-CN" altLang="en-US" sz="2400">
                        <a:solidFill>
                          <a:sysClr val="windowText" lastClr="000000"/>
                        </a:solidFill>
                      </a:rPr>
                      <a:t> </a:t>
                    </a:r>
                    <a:r>
                      <a:rPr lang="en-US" altLang="zh-CN" sz="2400">
                        <a:solidFill>
                          <a:sysClr val="windowText" lastClr="000000"/>
                        </a:solidFill>
                      </a:rPr>
                      <a:t>2 18%</a:t>
                    </a:r>
                  </a:p>
                </c:rich>
              </c:tx>
              <c:showVal val="1"/>
              <c:showCatName val="1"/>
              <c:showSerName val="1"/>
              <c:showPercent val="1"/>
              <c:separator> </c:separator>
            </c:dLbl>
            <c:dLbl>
              <c:idx val="4"/>
              <c:delete val="1"/>
            </c:dLbl>
            <c:dLbl>
              <c:idx val="5"/>
              <c:layout>
                <c:manualLayout>
                  <c:x val="-0.10608362727557839"/>
                  <c:y val="7.7497642904188081E-3"/>
                </c:manualLayout>
              </c:layout>
              <c:tx>
                <c:rich>
                  <a:bodyPr/>
                  <a:lstStyle/>
                  <a:p>
                    <a:r>
                      <a:rPr lang="en-US" altLang="zh-CN" sz="2400">
                        <a:solidFill>
                          <a:sysClr val="windowText" lastClr="000000"/>
                        </a:solidFill>
                      </a:rPr>
                      <a:t>2025</a:t>
                    </a:r>
                    <a:r>
                      <a:rPr lang="zh-CN" altLang="en-US" sz="2400">
                        <a:solidFill>
                          <a:sysClr val="windowText" lastClr="000000"/>
                        </a:solidFill>
                      </a:rPr>
                      <a:t>年 </a:t>
                    </a:r>
                    <a:r>
                      <a:rPr lang="en-US" altLang="zh-CN" sz="2400">
                        <a:solidFill>
                          <a:sysClr val="windowText" lastClr="000000"/>
                        </a:solidFill>
                      </a:rPr>
                      <a:t>7</a:t>
                    </a:r>
                    <a:r>
                      <a:rPr lang="zh-CN" altLang="en-US" sz="2400">
                        <a:solidFill>
                          <a:sysClr val="windowText" lastClr="000000"/>
                        </a:solidFill>
                      </a:rPr>
                      <a:t>～</a:t>
                    </a:r>
                    <a:r>
                      <a:rPr lang="en-US" altLang="zh-CN" sz="2400">
                        <a:solidFill>
                          <a:sysClr val="windowText" lastClr="000000"/>
                        </a:solidFill>
                      </a:rPr>
                      <a:t>8</a:t>
                    </a:r>
                    <a:r>
                      <a:rPr lang="zh-CN" altLang="en-US" sz="2400">
                        <a:solidFill>
                          <a:sysClr val="windowText" lastClr="000000"/>
                        </a:solidFill>
                      </a:rPr>
                      <a:t>年 </a:t>
                    </a:r>
                    <a:endParaRPr lang="en-US" altLang="zh-CN" sz="2400">
                      <a:solidFill>
                        <a:sysClr val="windowText" lastClr="000000"/>
                      </a:solidFill>
                    </a:endParaRPr>
                  </a:p>
                  <a:p>
                    <a:r>
                      <a:rPr lang="en-US" altLang="zh-CN" sz="2400">
                        <a:solidFill>
                          <a:sysClr val="windowText" lastClr="000000"/>
                        </a:solidFill>
                      </a:rPr>
                      <a:t>1 9%</a:t>
                    </a:r>
                  </a:p>
                </c:rich>
              </c:tx>
              <c:showVal val="1"/>
              <c:showCatName val="1"/>
              <c:showSerName val="1"/>
              <c:showPercent val="1"/>
              <c:separator> </c:separator>
            </c:dLbl>
            <c:dLbl>
              <c:idx val="6"/>
              <c:layout>
                <c:manualLayout>
                  <c:x val="-0.11095737757113493"/>
                  <c:y val="3.4336288609597659E-3"/>
                </c:manualLayout>
              </c:layout>
              <c:tx>
                <c:rich>
                  <a:bodyPr/>
                  <a:lstStyle/>
                  <a:p>
                    <a:r>
                      <a:rPr lang="en-US" altLang="zh-CN" sz="2400">
                        <a:solidFill>
                          <a:sysClr val="windowText" lastClr="000000"/>
                        </a:solidFill>
                      </a:rPr>
                      <a:t>2025</a:t>
                    </a:r>
                    <a:r>
                      <a:rPr lang="zh-CN" altLang="en-US" sz="2400">
                        <a:solidFill>
                          <a:sysClr val="windowText" lastClr="000000"/>
                        </a:solidFill>
                      </a:rPr>
                      <a:t>年 </a:t>
                    </a:r>
                    <a:r>
                      <a:rPr lang="en-US" altLang="zh-CN" sz="2400">
                        <a:solidFill>
                          <a:sysClr val="windowText" lastClr="000000"/>
                        </a:solidFill>
                      </a:rPr>
                      <a:t>10</a:t>
                    </a:r>
                    <a:r>
                      <a:rPr lang="zh-CN" altLang="en-US" sz="2400">
                        <a:solidFill>
                          <a:sysClr val="windowText" lastClr="000000"/>
                        </a:solidFill>
                      </a:rPr>
                      <a:t>～</a:t>
                    </a:r>
                    <a:r>
                      <a:rPr lang="en-US" altLang="zh-CN" sz="2400">
                        <a:solidFill>
                          <a:sysClr val="windowText" lastClr="000000"/>
                        </a:solidFill>
                      </a:rPr>
                      <a:t>11</a:t>
                    </a:r>
                    <a:r>
                      <a:rPr lang="zh-CN" altLang="en-US" sz="2400">
                        <a:solidFill>
                          <a:sysClr val="windowText" lastClr="000000"/>
                        </a:solidFill>
                      </a:rPr>
                      <a:t>年</a:t>
                    </a:r>
                    <a:endParaRPr lang="en-US" altLang="zh-CN" sz="2400">
                      <a:solidFill>
                        <a:sysClr val="windowText" lastClr="000000"/>
                      </a:solidFill>
                    </a:endParaRPr>
                  </a:p>
                  <a:p>
                    <a:r>
                      <a:rPr lang="zh-CN" altLang="en-US" sz="2400">
                        <a:solidFill>
                          <a:sysClr val="windowText" lastClr="000000"/>
                        </a:solidFill>
                      </a:rPr>
                      <a:t> </a:t>
                    </a:r>
                    <a:r>
                      <a:rPr lang="en-US" altLang="zh-CN" sz="2400">
                        <a:solidFill>
                          <a:sysClr val="windowText" lastClr="000000"/>
                        </a:solidFill>
                      </a:rPr>
                      <a:t>1 9%</a:t>
                    </a:r>
                  </a:p>
                </c:rich>
              </c:tx>
              <c:showVal val="1"/>
              <c:showCatName val="1"/>
              <c:showSerName val="1"/>
              <c:showPercent val="1"/>
              <c:separator> </c:separator>
            </c:dLbl>
            <c:dLbl>
              <c:idx val="7"/>
              <c:delete val="1"/>
            </c:dLbl>
            <c:dLbl>
              <c:idx val="8"/>
              <c:layout>
                <c:manualLayout>
                  <c:x val="-8.9605817839021468E-2"/>
                  <c:y val="-3.2557107502785392E-2"/>
                </c:manualLayout>
              </c:layout>
              <c:tx>
                <c:rich>
                  <a:bodyPr/>
                  <a:lstStyle/>
                  <a:p>
                    <a:r>
                      <a:rPr lang="en-US" altLang="zh-CN" sz="2400">
                        <a:solidFill>
                          <a:sysClr val="windowText" lastClr="000000"/>
                        </a:solidFill>
                      </a:rPr>
                      <a:t>2025</a:t>
                    </a:r>
                    <a:r>
                      <a:rPr lang="zh-CN" altLang="en-US" sz="2400">
                        <a:solidFill>
                          <a:sysClr val="windowText" lastClr="000000"/>
                        </a:solidFill>
                      </a:rPr>
                      <a:t>年 缓刑 </a:t>
                    </a:r>
                    <a:endParaRPr lang="en-US" altLang="zh-CN" sz="2400">
                      <a:solidFill>
                        <a:sysClr val="windowText" lastClr="000000"/>
                      </a:solidFill>
                    </a:endParaRPr>
                  </a:p>
                  <a:p>
                    <a:r>
                      <a:rPr lang="en-US" altLang="zh-CN" sz="2400">
                        <a:solidFill>
                          <a:sysClr val="windowText" lastClr="000000"/>
                        </a:solidFill>
                      </a:rPr>
                      <a:t>1 9%</a:t>
                    </a:r>
                  </a:p>
                </c:rich>
              </c:tx>
              <c:showVal val="1"/>
              <c:showCatName val="1"/>
              <c:showSerName val="1"/>
              <c:showPercent val="1"/>
              <c:separator> </c:separator>
            </c:dLbl>
            <c:txPr>
              <a:bodyPr/>
              <a:lstStyle/>
              <a:p>
                <a:pPr>
                  <a:defRPr sz="2400">
                    <a:solidFill>
                      <a:sysClr val="windowText" lastClr="000000"/>
                    </a:solidFill>
                    <a:latin typeface="汉仪中隶书繁" pitchFamily="2" charset="-122"/>
                    <a:ea typeface="汉仪中隶书繁" pitchFamily="2" charset="-122"/>
                  </a:defRPr>
                </a:pPr>
                <a:endParaRPr lang="zh-CN"/>
              </a:p>
            </c:txPr>
            <c:showVal val="1"/>
            <c:showCatName val="1"/>
            <c:showSerName val="1"/>
            <c:showPercent val="1"/>
            <c:separator> </c:separator>
          </c:dLbls>
          <c:cat>
            <c:strRef>
              <c:f>统计图!$B$370:$J$370</c:f>
              <c:strCache>
                <c:ptCount val="9"/>
                <c:pt idx="0">
                  <c:v>0～1年</c:v>
                </c:pt>
                <c:pt idx="1">
                  <c:v>1～2年</c:v>
                </c:pt>
                <c:pt idx="2">
                  <c:v>3～4年</c:v>
                </c:pt>
                <c:pt idx="3">
                  <c:v>4～5年</c:v>
                </c:pt>
                <c:pt idx="4">
                  <c:v>5～6年</c:v>
                </c:pt>
                <c:pt idx="5">
                  <c:v>7～8年</c:v>
                </c:pt>
                <c:pt idx="6">
                  <c:v>10～11年</c:v>
                </c:pt>
                <c:pt idx="7">
                  <c:v>刑期不详</c:v>
                </c:pt>
                <c:pt idx="8">
                  <c:v>缓刑</c:v>
                </c:pt>
              </c:strCache>
            </c:strRef>
          </c:cat>
          <c:val>
            <c:numRef>
              <c:f>统计图!$B$373:$J$373</c:f>
              <c:numCache>
                <c:formatCode>General</c:formatCode>
                <c:ptCount val="9"/>
                <c:pt idx="0">
                  <c:v>0</c:v>
                </c:pt>
                <c:pt idx="1">
                  <c:v>2</c:v>
                </c:pt>
                <c:pt idx="2">
                  <c:v>4</c:v>
                </c:pt>
                <c:pt idx="3">
                  <c:v>2</c:v>
                </c:pt>
                <c:pt idx="4">
                  <c:v>0</c:v>
                </c:pt>
                <c:pt idx="5">
                  <c:v>1</c:v>
                </c:pt>
                <c:pt idx="6">
                  <c:v>1</c:v>
                </c:pt>
                <c:pt idx="7">
                  <c:v>0</c:v>
                </c:pt>
                <c:pt idx="8">
                  <c:v>1</c:v>
                </c:pt>
              </c:numCache>
            </c:numRef>
          </c:val>
        </c:ser>
        <c:dLbls>
          <c:showVal val="1"/>
        </c:dLbls>
        <c:firstSliceAng val="0"/>
        <c:holeSize val="72"/>
      </c:doughnutChart>
    </c:plotArea>
    <c:plotVisOnly val="1"/>
    <c:dispBlanksAs val="zero"/>
  </c:chart>
  <c:spPr>
    <a:solidFill>
      <a:srgbClr val="FFFFFF"/>
    </a:solidFill>
    <a:ln>
      <a:solidFill>
        <a:schemeClr val="bg1">
          <a:lumMod val="95000"/>
        </a:schemeClr>
      </a:solidFill>
    </a:ln>
  </c:spPr>
  <c:printSettings>
    <c:headerFooter/>
    <c:pageMargins b="0.75000000000001399" l="0.70000000000000062" r="0.70000000000000062" t="0.750000000000013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zh-CN"/>
  <c:style val="7"/>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zh-CN" sz="3200">
                <a:solidFill>
                  <a:sysClr val="windowText" lastClr="000000"/>
                </a:solidFill>
                <a:latin typeface="汉仪中隶书繁" panose="02010600000101010101" pitchFamily="2" charset="-122"/>
                <a:ea typeface="汉仪中隶书繁" panose="02010600000101010101" pitchFamily="2" charset="-122"/>
              </a:rPr>
              <a:t>2025</a:t>
            </a:r>
            <a:r>
              <a:rPr lang="zh-CN" altLang="en-US" sz="3200">
                <a:solidFill>
                  <a:sysClr val="windowText" lastClr="000000"/>
                </a:solidFill>
                <a:latin typeface="汉仪中隶书繁" panose="02010600000101010101" pitchFamily="2" charset="-122"/>
                <a:ea typeface="汉仪中隶书繁" panose="02010600000101010101" pitchFamily="2" charset="-122"/>
              </a:rPr>
              <a:t>年辽宁省大连市法轮功学员遭中共迫害人次统计</a:t>
            </a:r>
            <a:endParaRPr lang="zh-CN" altLang="en-US" sz="3200">
              <a:solidFill>
                <a:sysClr val="windowText" lastClr="000000"/>
              </a:solidFill>
            </a:endParaRPr>
          </a:p>
        </c:rich>
      </c:tx>
      <c:layout>
        <c:manualLayout>
          <c:xMode val="edge"/>
          <c:yMode val="edge"/>
          <c:x val="0.13370015131611404"/>
          <c:y val="7.3957590934244533E-2"/>
        </c:manualLayout>
      </c:layout>
      <c:spPr>
        <a:noFill/>
        <a:ln>
          <a:noFill/>
        </a:ln>
        <a:effectLst/>
      </c:spPr>
    </c:title>
    <c:plotArea>
      <c:layout>
        <c:manualLayout>
          <c:layoutTarget val="inner"/>
          <c:xMode val="edge"/>
          <c:yMode val="edge"/>
          <c:x val="0.18180485487544501"/>
          <c:y val="0.19613752232679227"/>
          <c:w val="0.80064555455284736"/>
          <c:h val="0.53616550708405841"/>
        </c:manualLayout>
      </c:layout>
      <c:barChart>
        <c:barDir val="col"/>
        <c:grouping val="clustered"/>
        <c:ser>
          <c:idx val="0"/>
          <c:order val="0"/>
          <c:tx>
            <c:strRef>
              <c:f>统计图!$A$10</c:f>
              <c:strCache>
                <c:ptCount val="1"/>
                <c:pt idx="0">
                  <c:v>2025年上半年</c:v>
                </c:pt>
              </c:strCache>
            </c:strRef>
          </c:tx>
          <c:spPr>
            <a:solidFill>
              <a:schemeClr val="accent5">
                <a:lumMod val="60000"/>
                <a:lumOff val="40000"/>
              </a:schemeClr>
            </a:solidFill>
            <a:ln>
              <a:noFill/>
            </a:ln>
            <a:effectLst/>
          </c:spPr>
          <c:dLbls>
            <c:delete val="1"/>
          </c:dLbls>
          <c:cat>
            <c:strRef>
              <c:f>统计图!$B$9:$N$9</c:f>
              <c:strCache>
                <c:ptCount val="13"/>
                <c:pt idx="0">
                  <c:v>迫害离世</c:v>
                </c:pt>
                <c:pt idx="1">
                  <c:v>非法判刑</c:v>
                </c:pt>
                <c:pt idx="2">
                  <c:v>非法绑架</c:v>
                </c:pt>
                <c:pt idx="3">
                  <c:v>非法骚扰</c:v>
                </c:pt>
                <c:pt idx="4">
                  <c:v>关洗脑班</c:v>
                </c:pt>
                <c:pt idx="5">
                  <c:v>被失踪</c:v>
                </c:pt>
                <c:pt idx="6">
                  <c:v>抄家翻包</c:v>
                </c:pt>
                <c:pt idx="7">
                  <c:v>经济迫害</c:v>
                </c:pt>
                <c:pt idx="8">
                  <c:v>批捕庭审 </c:v>
                </c:pt>
                <c:pt idx="9">
                  <c:v>强制采血</c:v>
                </c:pt>
                <c:pt idx="10">
                  <c:v>被迫离家</c:v>
                </c:pt>
                <c:pt idx="11">
                  <c:v>限制出行</c:v>
                </c:pt>
                <c:pt idx="12">
                  <c:v>药物迫害</c:v>
                </c:pt>
              </c:strCache>
            </c:strRef>
          </c:cat>
          <c:val>
            <c:numRef>
              <c:f>统计图!$B$10:$N$10</c:f>
              <c:numCache>
                <c:formatCode>General</c:formatCode>
                <c:ptCount val="13"/>
                <c:pt idx="0">
                  <c:v>1</c:v>
                </c:pt>
                <c:pt idx="1">
                  <c:v>8</c:v>
                </c:pt>
                <c:pt idx="2">
                  <c:v>26</c:v>
                </c:pt>
                <c:pt idx="3">
                  <c:v>17</c:v>
                </c:pt>
                <c:pt idx="4">
                  <c:v>0</c:v>
                </c:pt>
                <c:pt idx="5">
                  <c:v>1</c:v>
                </c:pt>
                <c:pt idx="6">
                  <c:v>12</c:v>
                </c:pt>
                <c:pt idx="7">
                  <c:v>6</c:v>
                </c:pt>
                <c:pt idx="8">
                  <c:v>2</c:v>
                </c:pt>
                <c:pt idx="9">
                  <c:v>0</c:v>
                </c:pt>
                <c:pt idx="10">
                  <c:v>1</c:v>
                </c:pt>
                <c:pt idx="11">
                  <c:v>2</c:v>
                </c:pt>
                <c:pt idx="12">
                  <c:v>0</c:v>
                </c:pt>
              </c:numCache>
            </c:numRef>
          </c:val>
          <c:extLst xmlns:c16r2="http://schemas.microsoft.com/office/drawing/2015/06/chart">
            <c:ext xmlns:c16="http://schemas.microsoft.com/office/drawing/2014/chart" uri="{C3380CC4-5D6E-409C-BE32-E72D297353CC}">
              <c16:uniqueId val="{00000000-02E7-4259-A049-5E80F50B07A3}"/>
            </c:ext>
          </c:extLst>
        </c:ser>
        <c:ser>
          <c:idx val="1"/>
          <c:order val="1"/>
          <c:tx>
            <c:strRef>
              <c:f>统计图!$A$11</c:f>
              <c:strCache>
                <c:ptCount val="1"/>
                <c:pt idx="0">
                  <c:v>2025年下半年</c:v>
                </c:pt>
              </c:strCache>
            </c:strRef>
          </c:tx>
          <c:spPr>
            <a:solidFill>
              <a:schemeClr val="accent1">
                <a:lumMod val="75000"/>
              </a:schemeClr>
            </a:solidFill>
            <a:ln>
              <a:noFill/>
            </a:ln>
            <a:effectLst/>
          </c:spPr>
          <c:dLbls>
            <c:delete val="1"/>
          </c:dLbls>
          <c:cat>
            <c:strRef>
              <c:f>统计图!$B$9:$N$9</c:f>
              <c:strCache>
                <c:ptCount val="13"/>
                <c:pt idx="0">
                  <c:v>迫害离世</c:v>
                </c:pt>
                <c:pt idx="1">
                  <c:v>非法判刑</c:v>
                </c:pt>
                <c:pt idx="2">
                  <c:v>非法绑架</c:v>
                </c:pt>
                <c:pt idx="3">
                  <c:v>非法骚扰</c:v>
                </c:pt>
                <c:pt idx="4">
                  <c:v>关洗脑班</c:v>
                </c:pt>
                <c:pt idx="5">
                  <c:v>被失踪</c:v>
                </c:pt>
                <c:pt idx="6">
                  <c:v>抄家翻包</c:v>
                </c:pt>
                <c:pt idx="7">
                  <c:v>经济迫害</c:v>
                </c:pt>
                <c:pt idx="8">
                  <c:v>批捕庭审 </c:v>
                </c:pt>
                <c:pt idx="9">
                  <c:v>强制采血</c:v>
                </c:pt>
                <c:pt idx="10">
                  <c:v>被迫离家</c:v>
                </c:pt>
                <c:pt idx="11">
                  <c:v>限制出行</c:v>
                </c:pt>
                <c:pt idx="12">
                  <c:v>药物迫害</c:v>
                </c:pt>
              </c:strCache>
            </c:strRef>
          </c:cat>
          <c:val>
            <c:numRef>
              <c:f>统计图!$B$11:$N$11</c:f>
              <c:numCache>
                <c:formatCode>General</c:formatCode>
                <c:ptCount val="13"/>
                <c:pt idx="0">
                  <c:v>3</c:v>
                </c:pt>
                <c:pt idx="1">
                  <c:v>3</c:v>
                </c:pt>
                <c:pt idx="2">
                  <c:v>45</c:v>
                </c:pt>
                <c:pt idx="3">
                  <c:v>44</c:v>
                </c:pt>
                <c:pt idx="4">
                  <c:v>0</c:v>
                </c:pt>
                <c:pt idx="5">
                  <c:v>0</c:v>
                </c:pt>
                <c:pt idx="6">
                  <c:v>22</c:v>
                </c:pt>
                <c:pt idx="7">
                  <c:v>5</c:v>
                </c:pt>
                <c:pt idx="8">
                  <c:v>4</c:v>
                </c:pt>
                <c:pt idx="9">
                  <c:v>1</c:v>
                </c:pt>
                <c:pt idx="10">
                  <c:v>1</c:v>
                </c:pt>
                <c:pt idx="11">
                  <c:v>1</c:v>
                </c:pt>
                <c:pt idx="12">
                  <c:v>2</c:v>
                </c:pt>
              </c:numCache>
            </c:numRef>
          </c:val>
          <c:extLst xmlns:c16r2="http://schemas.microsoft.com/office/drawing/2015/06/chart">
            <c:ext xmlns:c16="http://schemas.microsoft.com/office/drawing/2014/chart" uri="{C3380CC4-5D6E-409C-BE32-E72D297353CC}">
              <c16:uniqueId val="{00000000-F42D-4B5D-9602-0B4F32DBB20D}"/>
            </c:ext>
          </c:extLst>
        </c:ser>
        <c:dLbls>
          <c:showVal val="1"/>
        </c:dLbls>
        <c:gapWidth val="219"/>
        <c:axId val="201323264"/>
        <c:axId val="201324800"/>
      </c:barChart>
      <c:lineChart>
        <c:grouping val="standard"/>
        <c:ser>
          <c:idx val="2"/>
          <c:order val="2"/>
          <c:tx>
            <c:strRef>
              <c:f>统计图!$A$12</c:f>
              <c:strCache>
                <c:ptCount val="1"/>
                <c:pt idx="0">
                  <c:v>2025年</c:v>
                </c:pt>
              </c:strCache>
            </c:strRef>
          </c:tx>
          <c:spPr>
            <a:ln w="31750" cap="rnd">
              <a:solidFill>
                <a:schemeClr val="accent1">
                  <a:lumMod val="50000"/>
                </a:schemeClr>
              </a:solidFill>
              <a:round/>
            </a:ln>
            <a:effectLst/>
          </c:spPr>
          <c:marker>
            <c:symbol val="circle"/>
            <c:size val="10"/>
            <c:spPr>
              <a:solidFill>
                <a:schemeClr val="accent1">
                  <a:lumMod val="50000"/>
                </a:schemeClr>
              </a:solidFill>
              <a:ln w="9525">
                <a:solidFill>
                  <a:schemeClr val="accent1">
                    <a:lumMod val="50000"/>
                  </a:schemeClr>
                </a:solidFill>
              </a:ln>
              <a:effectLst/>
            </c:spPr>
          </c:marker>
          <c:dLbls>
            <c:dLbl>
              <c:idx val="0"/>
              <c:layout>
                <c:manualLayout>
                  <c:x val="-1.844419556509478E-2"/>
                  <c:y val="-2.9432038545343805E-2"/>
                </c:manualLayout>
              </c:layout>
              <c:showVal val="1"/>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A4C6-4267-883C-CC6A1E2447AE}"/>
                </c:ext>
              </c:extLst>
            </c:dLbl>
            <c:dLbl>
              <c:idx val="1"/>
              <c:layout>
                <c:manualLayout>
                  <c:x val="-3.5562302681657686E-2"/>
                  <c:y val="-3.4468482679389595E-2"/>
                </c:manualLayout>
              </c:layout>
              <c:showVal val="1"/>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A4C6-4267-883C-CC6A1E2447AE}"/>
                </c:ext>
              </c:extLst>
            </c:dLbl>
            <c:dLbl>
              <c:idx val="2"/>
              <c:layout>
                <c:manualLayout>
                  <c:x val="-2.7076210115178252E-2"/>
                  <c:y val="-2.8303986277279806E-2"/>
                </c:manualLayout>
              </c:layout>
              <c:showVal val="1"/>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A4C6-4267-883C-CC6A1E2447AE}"/>
                </c:ext>
              </c:extLst>
            </c:dLbl>
            <c:dLbl>
              <c:idx val="3"/>
              <c:layout>
                <c:manualLayout>
                  <c:x val="-1.547162983390944E-2"/>
                  <c:y val="-2.5785818943506011E-2"/>
                </c:manualLayout>
              </c:layout>
              <c:showVal val="1"/>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A4C6-4267-883C-CC6A1E2447AE}"/>
                </c:ext>
              </c:extLst>
            </c:dLbl>
            <c:dLbl>
              <c:idx val="4"/>
              <c:layout>
                <c:manualLayout>
                  <c:x val="-7.3591220663951334E-3"/>
                  <c:y val="-3.7773358658337891E-2"/>
                </c:manualLayout>
              </c:layout>
              <c:showVal val="1"/>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A4C6-4267-883C-CC6A1E2447AE}"/>
                </c:ext>
              </c:extLst>
            </c:dLbl>
            <c:dLbl>
              <c:idx val="5"/>
              <c:layout>
                <c:manualLayout>
                  <c:x val="-2.2354062418108996E-2"/>
                  <c:y val="-3.0822263077552092E-2"/>
                </c:manualLayout>
              </c:layout>
              <c:showVal val="1"/>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A4C6-4267-883C-CC6A1E2447AE}"/>
                </c:ext>
              </c:extLst>
            </c:dLbl>
            <c:dLbl>
              <c:idx val="6"/>
              <c:layout>
                <c:manualLayout>
                  <c:x val="-2.3013558031870426E-2"/>
                  <c:y val="-2.526136494871763E-2"/>
                </c:manualLayout>
              </c:layout>
              <c:showVal val="1"/>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7480-4BAB-B5F9-651106B1C7AB}"/>
                </c:ext>
              </c:extLst>
            </c:dLbl>
            <c:dLbl>
              <c:idx val="7"/>
              <c:layout>
                <c:manualLayout>
                  <c:x val="-1.442911825997972E-2"/>
                  <c:y val="-3.1084435341696939E-2"/>
                </c:manualLayout>
              </c:layout>
              <c:showVal val="1"/>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A4C6-4267-883C-CC6A1E2447AE}"/>
                </c:ext>
              </c:extLst>
            </c:dLbl>
            <c:dLbl>
              <c:idx val="8"/>
              <c:layout>
                <c:manualLayout>
                  <c:x val="-1.5908537878882443E-2"/>
                  <c:y val="-2.8041814013134891E-2"/>
                </c:manualLayout>
              </c:layout>
              <c:showVal val="1"/>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A4C6-4267-883C-CC6A1E2447AE}"/>
                </c:ext>
              </c:extLst>
            </c:dLbl>
            <c:dLbl>
              <c:idx val="9"/>
              <c:layout>
                <c:manualLayout>
                  <c:x val="-1.8131215917740869E-2"/>
                  <c:y val="-2.9169756814700038E-2"/>
                </c:manualLayout>
              </c:layout>
              <c:showVal val="1"/>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A4C6-4267-883C-CC6A1E2447AE}"/>
                </c:ext>
              </c:extLst>
            </c:dLbl>
            <c:dLbl>
              <c:idx val="10"/>
              <c:layout>
                <c:manualLayout>
                  <c:x val="-1.8839300198410281E-2"/>
                  <c:y val="-2.5523537212862532E-2"/>
                </c:manualLayout>
              </c:layout>
              <c:showVal val="1"/>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9-A4C6-4267-883C-CC6A1E2447AE}"/>
                </c:ext>
              </c:extLst>
            </c:dLbl>
            <c:dLbl>
              <c:idx val="11"/>
              <c:layout>
                <c:manualLayout>
                  <c:x val="-1.7901999076581361E-2"/>
                  <c:y val="-2.5683686700313322E-2"/>
                </c:manualLayout>
              </c:layout>
              <c:showVal val="1"/>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A-A4C6-4267-883C-CC6A1E2447AE}"/>
                </c:ext>
              </c:extLst>
            </c:dLbl>
            <c:dLbl>
              <c:idx val="12"/>
              <c:layout>
                <c:manualLayout>
                  <c:x val="-1.6905892409249161E-2"/>
                  <c:y val="-2.2852007314551451E-2"/>
                </c:manualLayout>
              </c:layout>
              <c:showVal val="1"/>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B-A4C6-4267-883C-CC6A1E2447AE}"/>
                </c:ext>
              </c:extLst>
            </c:dLbl>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ysClr val="windowText" lastClr="000000"/>
                    </a:solidFill>
                    <a:latin typeface="汉仪中隶书繁" panose="02010600000101010101" pitchFamily="2" charset="-122"/>
                    <a:ea typeface="汉仪中隶书繁" panose="02010600000101010101" pitchFamily="2" charset="-122"/>
                    <a:cs typeface="+mn-cs"/>
                  </a:defRPr>
                </a:pPr>
                <a:endParaRPr lang="zh-CN"/>
              </a:p>
            </c:txPr>
            <c:showVal val="1"/>
            <c:extLst xmlns:c16r2="http://schemas.microsoft.com/office/drawing/2015/06/chart">
              <c:ext xmlns:c15="http://schemas.microsoft.com/office/drawing/2012/chart" uri="{CE6537A1-D6FC-4f65-9D91-7224C49458BB}">
                <c15:showLeaderLines val="0"/>
              </c:ext>
            </c:extLst>
          </c:dLbls>
          <c:cat>
            <c:strRef>
              <c:f>统计图!$B$9:$N$9</c:f>
              <c:strCache>
                <c:ptCount val="13"/>
                <c:pt idx="0">
                  <c:v>迫害离世</c:v>
                </c:pt>
                <c:pt idx="1">
                  <c:v>非法判刑</c:v>
                </c:pt>
                <c:pt idx="2">
                  <c:v>非法绑架</c:v>
                </c:pt>
                <c:pt idx="3">
                  <c:v>非法骚扰</c:v>
                </c:pt>
                <c:pt idx="4">
                  <c:v>关洗脑班</c:v>
                </c:pt>
                <c:pt idx="5">
                  <c:v>被失踪</c:v>
                </c:pt>
                <c:pt idx="6">
                  <c:v>抄家翻包</c:v>
                </c:pt>
                <c:pt idx="7">
                  <c:v>经济迫害</c:v>
                </c:pt>
                <c:pt idx="8">
                  <c:v>批捕庭审 </c:v>
                </c:pt>
                <c:pt idx="9">
                  <c:v>强制采血</c:v>
                </c:pt>
                <c:pt idx="10">
                  <c:v>被迫离家</c:v>
                </c:pt>
                <c:pt idx="11">
                  <c:v>限制出行</c:v>
                </c:pt>
                <c:pt idx="12">
                  <c:v>药物迫害</c:v>
                </c:pt>
              </c:strCache>
            </c:strRef>
          </c:cat>
          <c:val>
            <c:numRef>
              <c:f>统计图!$B$12:$N$12</c:f>
              <c:numCache>
                <c:formatCode>General</c:formatCode>
                <c:ptCount val="13"/>
                <c:pt idx="0">
                  <c:v>4</c:v>
                </c:pt>
                <c:pt idx="1">
                  <c:v>11</c:v>
                </c:pt>
                <c:pt idx="2">
                  <c:v>71</c:v>
                </c:pt>
                <c:pt idx="3">
                  <c:v>61</c:v>
                </c:pt>
                <c:pt idx="4">
                  <c:v>0</c:v>
                </c:pt>
                <c:pt idx="5">
                  <c:v>1</c:v>
                </c:pt>
                <c:pt idx="6">
                  <c:v>34</c:v>
                </c:pt>
                <c:pt idx="7">
                  <c:v>11</c:v>
                </c:pt>
                <c:pt idx="8">
                  <c:v>6</c:v>
                </c:pt>
                <c:pt idx="9">
                  <c:v>1</c:v>
                </c:pt>
                <c:pt idx="10">
                  <c:v>2</c:v>
                </c:pt>
                <c:pt idx="11">
                  <c:v>3</c:v>
                </c:pt>
                <c:pt idx="12">
                  <c:v>2</c:v>
                </c:pt>
              </c:numCache>
            </c:numRef>
          </c:val>
          <c:extLst xmlns:c16r2="http://schemas.microsoft.com/office/drawing/2015/06/chart">
            <c:ext xmlns:c16="http://schemas.microsoft.com/office/drawing/2014/chart" uri="{C3380CC4-5D6E-409C-BE32-E72D297353CC}">
              <c16:uniqueId val="{00000000-A4C6-4267-883C-CC6A1E2447AE}"/>
            </c:ext>
          </c:extLst>
        </c:ser>
        <c:marker val="1"/>
        <c:axId val="201323264"/>
        <c:axId val="201324800"/>
      </c:lineChart>
      <c:catAx>
        <c:axId val="201323264"/>
        <c:scaling>
          <c:orientation val="minMax"/>
        </c:scaling>
        <c:axPos val="b"/>
        <c:numFmt formatCode="General" sourceLinked="1"/>
        <c:majorTickMark val="none"/>
        <c:tickLblPos val="nextTo"/>
        <c:spPr>
          <a:noFill/>
          <a:ln w="31750" cap="flat" cmpd="sng" algn="ctr">
            <a:solidFill>
              <a:schemeClr val="accent1">
                <a:lumMod val="60000"/>
                <a:lumOff val="40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汉仪中隶书繁" panose="02010600000101010101" pitchFamily="2" charset="-122"/>
                <a:ea typeface="汉仪中隶书繁" panose="02010600000101010101" pitchFamily="2" charset="-122"/>
                <a:cs typeface="+mn-cs"/>
              </a:defRPr>
            </a:pPr>
            <a:endParaRPr lang="zh-CN"/>
          </a:p>
        </c:txPr>
        <c:crossAx val="201324800"/>
        <c:crosses val="autoZero"/>
        <c:auto val="1"/>
        <c:lblAlgn val="ctr"/>
        <c:lblOffset val="100"/>
      </c:catAx>
      <c:valAx>
        <c:axId val="201324800"/>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sz="2400" b="0" i="0" u="none" strike="noStrike" kern="1200" baseline="0">
                <a:solidFill>
                  <a:sysClr val="windowText" lastClr="000000"/>
                </a:solidFill>
                <a:latin typeface="汉仪中隶书繁" panose="02010600000101010101" pitchFamily="2" charset="-122"/>
                <a:ea typeface="汉仪中隶书繁" panose="02010600000101010101" pitchFamily="2" charset="-122"/>
                <a:cs typeface="+mn-cs"/>
              </a:defRPr>
            </a:pPr>
            <a:endParaRPr lang="zh-CN"/>
          </a:p>
        </c:txPr>
        <c:crossAx val="20132326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2400" b="0" i="0" u="none" strike="noStrike" kern="1200" baseline="0">
                <a:solidFill>
                  <a:sysClr val="windowText" lastClr="000000"/>
                </a:solidFill>
                <a:latin typeface="汉仪中隶书繁" panose="02010600000101010101" pitchFamily="2" charset="-122"/>
                <a:ea typeface="汉仪中隶书繁" panose="02010600000101010101" pitchFamily="2" charset="-122"/>
                <a:cs typeface="+mn-cs"/>
              </a:defRPr>
            </a:pPr>
            <a:endParaRPr lang="zh-CN"/>
          </a:p>
        </c:txPr>
      </c:dTable>
      <c:spPr>
        <a:noFill/>
        <a:ln>
          <a:noFill/>
        </a:ln>
        <a:effectLst/>
      </c:spPr>
    </c:plotArea>
    <c:legend>
      <c:legendPos val="r"/>
      <c:layout>
        <c:manualLayout>
          <c:xMode val="edge"/>
          <c:yMode val="edge"/>
          <c:x val="0.45325629858866689"/>
          <c:y val="0.26559060356988223"/>
          <c:w val="0.51517495039744443"/>
          <c:h val="6.6447799300330318E-2"/>
        </c:manualLayout>
      </c:layout>
      <c:spPr>
        <a:noFill/>
        <a:ln>
          <a:noFill/>
        </a:ln>
        <a:effectLst/>
      </c:spPr>
      <c:txPr>
        <a:bodyPr rot="0" spcFirstLastPara="1" vertOverflow="ellipsis" vert="horz" wrap="square" anchor="ctr" anchorCtr="1"/>
        <a:lstStyle/>
        <a:p>
          <a:pPr>
            <a:defRPr sz="2400" b="0" i="0" u="none" strike="noStrike" kern="1200" baseline="0">
              <a:solidFill>
                <a:sysClr val="windowText" lastClr="000000"/>
              </a:solidFill>
              <a:latin typeface="汉仪中隶书繁" panose="02010600000101010101" pitchFamily="2" charset="-122"/>
              <a:ea typeface="汉仪中隶书繁" panose="02010600000101010101" pitchFamily="2" charset="-122"/>
              <a:cs typeface="+mn-cs"/>
            </a:defRPr>
          </a:pPr>
          <a:endParaRPr lang="zh-CN"/>
        </a:p>
      </c:txPr>
    </c:legend>
    <c:plotVisOnly val="1"/>
    <c:dispBlanksAs val="gap"/>
  </c:chart>
  <c:spPr>
    <a:solidFill>
      <a:srgbClr val="FFFFFF"/>
    </a:solidFill>
    <a:ln w="22225" cap="flat" cmpd="sng" algn="ctr">
      <a:solidFill>
        <a:schemeClr val="bg1">
          <a:lumMod val="95000"/>
        </a:schemeClr>
      </a:solidFill>
      <a:round/>
    </a:ln>
    <a:effectLst/>
  </c:spPr>
  <c:txPr>
    <a:bodyPr/>
    <a:lstStyle/>
    <a:p>
      <a:pPr>
        <a:defRPr/>
      </a:pPr>
      <a:endParaRPr lang="zh-CN"/>
    </a:p>
  </c:txPr>
  <c:printSettings>
    <c:headerFooter/>
    <c:pageMargins b="0.75000000000001399" l="0.70000000000000062" r="0.70000000000000062" t="0.7500000000000139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zh-CN"/>
  <c:style val="3"/>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zh-CN" sz="3200">
                <a:solidFill>
                  <a:sysClr val="windowText" lastClr="000000"/>
                </a:solidFill>
                <a:latin typeface="汉仪中隶书繁" panose="02010600000101010101" pitchFamily="2" charset="-122"/>
                <a:ea typeface="汉仪中隶书繁" panose="02010600000101010101" pitchFamily="2" charset="-122"/>
              </a:rPr>
              <a:t>2025</a:t>
            </a:r>
            <a:r>
              <a:rPr lang="zh-CN" altLang="en-US" sz="3200">
                <a:solidFill>
                  <a:sysClr val="windowText" lastClr="000000"/>
                </a:solidFill>
                <a:latin typeface="汉仪中隶书繁" panose="02010600000101010101" pitchFamily="2" charset="-122"/>
                <a:ea typeface="汉仪中隶书繁" panose="02010600000101010101" pitchFamily="2" charset="-122"/>
              </a:rPr>
              <a:t>年辽宁省大连市遭中共迫害的法轮功学员按性别统计</a:t>
            </a:r>
          </a:p>
        </c:rich>
      </c:tx>
      <c:layout>
        <c:manualLayout>
          <c:xMode val="edge"/>
          <c:yMode val="edge"/>
          <c:x val="0.10399684460660527"/>
          <c:y val="8.4032902470828827E-2"/>
        </c:manualLayout>
      </c:layout>
      <c:spPr>
        <a:noFill/>
        <a:ln>
          <a:noFill/>
        </a:ln>
        <a:effectLst/>
      </c:spPr>
    </c:title>
    <c:plotArea>
      <c:layout>
        <c:manualLayout>
          <c:layoutTarget val="inner"/>
          <c:xMode val="edge"/>
          <c:yMode val="edge"/>
          <c:x val="0.24686925934093196"/>
          <c:y val="0.19600689545518479"/>
          <c:w val="0.53408504292631609"/>
          <c:h val="0.76496706386513513"/>
        </c:manualLayout>
      </c:layout>
      <c:doughnutChart>
        <c:varyColors val="1"/>
        <c:ser>
          <c:idx val="1"/>
          <c:order val="0"/>
          <c:tx>
            <c:strRef>
              <c:f>统计图!$A$137</c:f>
              <c:strCache>
                <c:ptCount val="1"/>
                <c:pt idx="0">
                  <c:v>2025年下半年</c:v>
                </c:pt>
              </c:strCache>
            </c:strRef>
          </c:tx>
          <c:dPt>
            <c:idx val="0"/>
            <c:spPr>
              <a:solidFill>
                <a:schemeClr val="accent1">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6-57B0-47C2-B970-83B329D529AC}"/>
              </c:ext>
            </c:extLst>
          </c:dPt>
          <c:dPt>
            <c:idx val="1"/>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7-57B0-47C2-B970-83B329D529AC}"/>
              </c:ext>
            </c:extLst>
          </c:dPt>
          <c:dPt>
            <c:idx val="2"/>
            <c:spPr>
              <a:solidFill>
                <a:schemeClr val="accent1">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8-57B0-47C2-B970-83B329D529AC}"/>
              </c:ext>
            </c:extLst>
          </c:dPt>
          <c:dLbls>
            <c:dLbl>
              <c:idx val="0"/>
              <c:layout>
                <c:manualLayout>
                  <c:x val="-6.7316273381706607E-2"/>
                  <c:y val="-0.11372303036603663"/>
                </c:manualLayout>
              </c:layout>
              <c:tx>
                <c:rich>
                  <a:bodyPr/>
                  <a:lstStyle/>
                  <a:p>
                    <a:r>
                      <a:rPr lang="en-US" altLang="zh-CN"/>
                      <a:t>2025</a:t>
                    </a:r>
                    <a:r>
                      <a:rPr lang="zh-CN" altLang="en-US"/>
                      <a:t>年下半年 </a:t>
                    </a:r>
                    <a:endParaRPr lang="en-US" altLang="zh-CN"/>
                  </a:p>
                  <a:p>
                    <a:r>
                      <a:rPr lang="zh-CN" altLang="en-US"/>
                      <a:t>女性 </a:t>
                    </a:r>
                    <a:r>
                      <a:rPr lang="en-US" altLang="zh-CN"/>
                      <a:t>63 66%</a:t>
                    </a:r>
                  </a:p>
                </c:rich>
              </c:tx>
              <c:showVal val="1"/>
              <c:showCatName val="1"/>
              <c:showSerName val="1"/>
              <c:showPercent val="1"/>
              <c:separator> </c:separator>
            </c:dLbl>
            <c:dLbl>
              <c:idx val="1"/>
              <c:layout>
                <c:manualLayout>
                  <c:x val="9.0085012907872075E-2"/>
                  <c:y val="-1.3868662239760564E-2"/>
                </c:manualLayout>
              </c:layout>
              <c:tx>
                <c:rich>
                  <a:bodyPr/>
                  <a:lstStyle/>
                  <a:p>
                    <a:r>
                      <a:rPr lang="en-US" altLang="zh-CN"/>
                      <a:t>2025</a:t>
                    </a:r>
                    <a:r>
                      <a:rPr lang="zh-CN" altLang="en-US"/>
                      <a:t>年下半年 </a:t>
                    </a:r>
                    <a:endParaRPr lang="en-US" altLang="zh-CN"/>
                  </a:p>
                  <a:p>
                    <a:r>
                      <a:rPr lang="zh-CN" altLang="en-US"/>
                      <a:t>男性 </a:t>
                    </a:r>
                    <a:r>
                      <a:rPr lang="en-US" altLang="zh-CN"/>
                      <a:t>5 5%</a:t>
                    </a:r>
                  </a:p>
                </c:rich>
              </c:tx>
              <c:showVal val="1"/>
              <c:showCatName val="1"/>
              <c:showSerName val="1"/>
              <c:showPercent val="1"/>
              <c:separator> </c:separator>
            </c:dLbl>
            <c:dLbl>
              <c:idx val="2"/>
              <c:layout>
                <c:manualLayout>
                  <c:x val="8.4145341727133338E-2"/>
                  <c:y val="7.7664508542659078E-2"/>
                </c:manualLayout>
              </c:layout>
              <c:tx>
                <c:rich>
                  <a:bodyPr/>
                  <a:lstStyle/>
                  <a:p>
                    <a:r>
                      <a:rPr lang="en-US" altLang="zh-CN"/>
                      <a:t>2025</a:t>
                    </a:r>
                    <a:r>
                      <a:rPr lang="zh-CN" altLang="en-US"/>
                      <a:t>年下半年 </a:t>
                    </a:r>
                    <a:endParaRPr lang="en-US" altLang="zh-CN"/>
                  </a:p>
                  <a:p>
                    <a:r>
                      <a:rPr lang="zh-CN" altLang="en-US"/>
                      <a:t>性别不详 </a:t>
                    </a:r>
                    <a:r>
                      <a:rPr lang="en-US" altLang="zh-CN"/>
                      <a:t>27 29%</a:t>
                    </a:r>
                  </a:p>
                </c:rich>
              </c:tx>
              <c:showVal val="1"/>
              <c:showCatName val="1"/>
              <c:showSerName val="1"/>
              <c:showPercent val="1"/>
              <c:separator> </c:separator>
            </c:dLbl>
            <c:txPr>
              <a:bodyPr/>
              <a:lstStyle/>
              <a:p>
                <a:pPr>
                  <a:defRPr sz="2400">
                    <a:latin typeface="汉仪中隶书繁" pitchFamily="2" charset="-122"/>
                    <a:ea typeface="汉仪中隶书繁" pitchFamily="2" charset="-122"/>
                  </a:defRPr>
                </a:pPr>
                <a:endParaRPr lang="zh-CN"/>
              </a:p>
            </c:txPr>
            <c:showVal val="1"/>
            <c:showCatName val="1"/>
            <c:showSerName val="1"/>
            <c:showPercent val="1"/>
            <c:separator> </c:separator>
            <c:showLeaderLines val="1"/>
            <c:leaderLines>
              <c:spPr>
                <a:ln w="9525" cap="flat" cmpd="sng" algn="ctr">
                  <a:solidFill>
                    <a:schemeClr val="tx1">
                      <a:lumMod val="35000"/>
                      <a:lumOff val="65000"/>
                    </a:schemeClr>
                  </a:solidFill>
                  <a:round/>
                </a:ln>
                <a:effectLst/>
              </c:spPr>
            </c:leaderLines>
          </c:dLbls>
          <c:cat>
            <c:strRef>
              <c:f>统计图!$B$130:$D$130</c:f>
              <c:strCache>
                <c:ptCount val="3"/>
                <c:pt idx="0">
                  <c:v>女性</c:v>
                </c:pt>
                <c:pt idx="1">
                  <c:v>男性</c:v>
                </c:pt>
                <c:pt idx="2">
                  <c:v>性别不详</c:v>
                </c:pt>
              </c:strCache>
            </c:strRef>
          </c:cat>
          <c:val>
            <c:numRef>
              <c:f>统计图!$B$137:$D$137</c:f>
              <c:numCache>
                <c:formatCode>General</c:formatCode>
                <c:ptCount val="3"/>
                <c:pt idx="0">
                  <c:v>63</c:v>
                </c:pt>
                <c:pt idx="1">
                  <c:v>5</c:v>
                </c:pt>
                <c:pt idx="2">
                  <c:v>27</c:v>
                </c:pt>
              </c:numCache>
            </c:numRef>
          </c:val>
          <c:extLst xmlns:c16r2="http://schemas.microsoft.com/office/drawing/2015/06/chart">
            <c:ext xmlns:c16="http://schemas.microsoft.com/office/drawing/2014/chart" uri="{C3380CC4-5D6E-409C-BE32-E72D297353CC}">
              <c16:uniqueId val="{00000001-57B0-47C2-B970-83B329D529AC}"/>
            </c:ext>
          </c:extLst>
        </c:ser>
        <c:ser>
          <c:idx val="2"/>
          <c:order val="1"/>
          <c:tx>
            <c:strRef>
              <c:f>统计图!$A$138</c:f>
              <c:strCache>
                <c:ptCount val="1"/>
                <c:pt idx="0">
                  <c:v>2025年</c:v>
                </c:pt>
              </c:strCache>
            </c:strRef>
          </c:tx>
          <c:dPt>
            <c:idx val="0"/>
            <c:spPr>
              <a:solidFill>
                <a:schemeClr val="accent1">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B-57B0-47C2-B970-83B329D529AC}"/>
              </c:ext>
            </c:extLst>
          </c:dPt>
          <c:dPt>
            <c:idx val="1"/>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9-57B0-47C2-B970-83B329D529AC}"/>
              </c:ext>
            </c:extLst>
          </c:dPt>
          <c:dPt>
            <c:idx val="2"/>
            <c:spPr>
              <a:solidFill>
                <a:schemeClr val="accent1">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A-57B0-47C2-B970-83B329D529AC}"/>
              </c:ext>
            </c:extLst>
          </c:dPt>
          <c:dLbls>
            <c:dLbl>
              <c:idx val="0"/>
              <c:layout>
                <c:manualLayout>
                  <c:x val="8.3155396530343526E-2"/>
                  <c:y val="4.8540317839162073E-2"/>
                </c:manualLayout>
              </c:layout>
              <c:tx>
                <c:rich>
                  <a:bodyPr/>
                  <a:lstStyle/>
                  <a:p>
                    <a:r>
                      <a:rPr lang="en-US" altLang="zh-CN"/>
                      <a:t>2025</a:t>
                    </a:r>
                    <a:r>
                      <a:rPr lang="zh-CN" altLang="en-US"/>
                      <a:t>年 女性 </a:t>
                    </a:r>
                    <a:endParaRPr lang="en-US" altLang="zh-CN"/>
                  </a:p>
                  <a:p>
                    <a:r>
                      <a:rPr lang="en-US" altLang="zh-CN"/>
                      <a:t>107 72%</a:t>
                    </a:r>
                  </a:p>
                </c:rich>
              </c:tx>
              <c:showVal val="1"/>
              <c:showCatName val="1"/>
              <c:showSerName val="1"/>
              <c:showPercent val="1"/>
              <c:separator> </c:separator>
            </c:dLbl>
            <c:dLbl>
              <c:idx val="1"/>
              <c:layout>
                <c:manualLayout>
                  <c:x val="-8.6125232120712866E-2"/>
                  <c:y val="-1.3868662239760565E-3"/>
                </c:manualLayout>
              </c:layout>
              <c:tx>
                <c:rich>
                  <a:bodyPr/>
                  <a:lstStyle/>
                  <a:p>
                    <a:r>
                      <a:rPr lang="en-US" altLang="zh-CN"/>
                      <a:t>2025</a:t>
                    </a:r>
                    <a:r>
                      <a:rPr lang="zh-CN" altLang="en-US"/>
                      <a:t>年 男性 </a:t>
                    </a:r>
                    <a:endParaRPr lang="en-US" altLang="zh-CN"/>
                  </a:p>
                  <a:p>
                    <a:r>
                      <a:rPr lang="en-US" altLang="zh-CN"/>
                      <a:t>9 6%</a:t>
                    </a:r>
                  </a:p>
                </c:rich>
              </c:tx>
              <c:showVal val="1"/>
              <c:showCatName val="1"/>
              <c:showSerName val="1"/>
              <c:showPercent val="1"/>
              <c:separator> </c:separator>
            </c:dLbl>
            <c:dLbl>
              <c:idx val="2"/>
              <c:layout>
                <c:manualLayout>
                  <c:x val="-8.3155396530343526E-2"/>
                  <c:y val="-2.3576725807592947E-2"/>
                </c:manualLayout>
              </c:layout>
              <c:showVal val="1"/>
              <c:showCatName val="1"/>
              <c:showSerName val="1"/>
              <c:showPercent val="1"/>
              <c:separator> </c:separator>
            </c:dLbl>
            <c:txPr>
              <a:bodyPr/>
              <a:lstStyle/>
              <a:p>
                <a:pPr>
                  <a:defRPr sz="2400">
                    <a:latin typeface="汉仪中隶书繁" pitchFamily="2" charset="-122"/>
                    <a:ea typeface="汉仪中隶书繁" pitchFamily="2" charset="-122"/>
                  </a:defRPr>
                </a:pPr>
                <a:endParaRPr lang="zh-CN"/>
              </a:p>
            </c:txPr>
            <c:showVal val="1"/>
            <c:showCatName val="1"/>
            <c:showSerName val="1"/>
            <c:showPercent val="1"/>
            <c:separator> </c:separator>
            <c:showLeaderLines val="1"/>
            <c:leaderLines>
              <c:spPr>
                <a:ln w="9525" cap="flat" cmpd="sng" algn="ctr">
                  <a:solidFill>
                    <a:schemeClr val="tx1">
                      <a:lumMod val="35000"/>
                      <a:lumOff val="65000"/>
                    </a:schemeClr>
                  </a:solidFill>
                  <a:round/>
                </a:ln>
                <a:effectLst/>
              </c:spPr>
            </c:leaderLines>
          </c:dLbls>
          <c:cat>
            <c:strRef>
              <c:f>统计图!$B$130:$D$130</c:f>
              <c:strCache>
                <c:ptCount val="3"/>
                <c:pt idx="0">
                  <c:v>女性</c:v>
                </c:pt>
                <c:pt idx="1">
                  <c:v>男性</c:v>
                </c:pt>
                <c:pt idx="2">
                  <c:v>性别不详</c:v>
                </c:pt>
              </c:strCache>
            </c:strRef>
          </c:cat>
          <c:val>
            <c:numRef>
              <c:f>统计图!$B$138:$D$138</c:f>
              <c:numCache>
                <c:formatCode>General</c:formatCode>
                <c:ptCount val="3"/>
                <c:pt idx="0">
                  <c:v>107</c:v>
                </c:pt>
                <c:pt idx="1">
                  <c:v>9</c:v>
                </c:pt>
                <c:pt idx="2">
                  <c:v>32</c:v>
                </c:pt>
              </c:numCache>
            </c:numRef>
          </c:val>
          <c:extLst xmlns:c16r2="http://schemas.microsoft.com/office/drawing/2015/06/chart">
            <c:ext xmlns:c16="http://schemas.microsoft.com/office/drawing/2014/chart" uri="{C3380CC4-5D6E-409C-BE32-E72D297353CC}">
              <c16:uniqueId val="{00000002-57B0-47C2-B970-83B329D529AC}"/>
            </c:ext>
          </c:extLst>
        </c:ser>
        <c:firstSliceAng val="0"/>
        <c:holeSize val="75"/>
      </c:doughnutChart>
      <c:spPr>
        <a:noFill/>
        <a:ln>
          <a:noFill/>
        </a:ln>
        <a:effectLst/>
      </c:spPr>
    </c:plotArea>
    <c:plotVisOnly val="1"/>
    <c:dispBlanksAs val="zero"/>
  </c:chart>
  <c:spPr>
    <a:solidFill>
      <a:srgbClr val="FFFFFF"/>
    </a:solidFill>
    <a:ln w="9525" cap="flat" cmpd="sng" algn="ctr">
      <a:solidFill>
        <a:schemeClr val="bg1">
          <a:lumMod val="95000"/>
        </a:schemeClr>
      </a:solidFill>
      <a:round/>
    </a:ln>
    <a:effectLst/>
  </c:spPr>
  <c:txPr>
    <a:bodyPr/>
    <a:lstStyle/>
    <a:p>
      <a:pPr>
        <a:defRPr/>
      </a:pPr>
      <a:endParaRPr lang="zh-CN"/>
    </a:p>
  </c:txPr>
  <c:printSettings>
    <c:headerFooter/>
    <c:pageMargins b="0.75000000000001399" l="0.70000000000000062" r="0.70000000000000062" t="0.750000000000013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zh-CN"/>
  <c:style val="3"/>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zh-CN" sz="2800">
                <a:solidFill>
                  <a:sysClr val="windowText" lastClr="000000"/>
                </a:solidFill>
                <a:latin typeface="汉仪中隶书繁" panose="02010600000101010101" pitchFamily="2" charset="-122"/>
                <a:ea typeface="汉仪中隶书繁" panose="02010600000101010101" pitchFamily="2" charset="-122"/>
              </a:rPr>
              <a:t>2025</a:t>
            </a:r>
            <a:r>
              <a:rPr lang="zh-CN" altLang="en-US" sz="2800">
                <a:solidFill>
                  <a:sysClr val="windowText" lastClr="000000"/>
                </a:solidFill>
                <a:latin typeface="汉仪中隶书繁" panose="02010600000101010101" pitchFamily="2" charset="-122"/>
                <a:ea typeface="汉仪中隶书繁" panose="02010600000101010101" pitchFamily="2" charset="-122"/>
              </a:rPr>
              <a:t>年辽宁省大连市法轮功学员遭中共迫害人次按年龄统计</a:t>
            </a:r>
          </a:p>
        </c:rich>
      </c:tx>
      <c:layout>
        <c:manualLayout>
          <c:xMode val="edge"/>
          <c:yMode val="edge"/>
          <c:x val="0.13257152193066579"/>
          <c:y val="7.6807214163457566E-2"/>
        </c:manualLayout>
      </c:layout>
      <c:spPr>
        <a:noFill/>
        <a:ln>
          <a:noFill/>
        </a:ln>
        <a:effectLst/>
      </c:spPr>
    </c:title>
    <c:plotArea>
      <c:layout>
        <c:manualLayout>
          <c:layoutTarget val="inner"/>
          <c:xMode val="edge"/>
          <c:yMode val="edge"/>
          <c:x val="0.2158445413046565"/>
          <c:y val="0.17835396149250671"/>
          <c:w val="0.55671173195006052"/>
          <c:h val="0.77881950725333593"/>
        </c:manualLayout>
      </c:layout>
      <c:doughnutChart>
        <c:varyColors val="1"/>
        <c:ser>
          <c:idx val="1"/>
          <c:order val="0"/>
          <c:tx>
            <c:strRef>
              <c:f>统计图!$A$195</c:f>
              <c:strCache>
                <c:ptCount val="1"/>
                <c:pt idx="0">
                  <c:v>2025年下半年</c:v>
                </c:pt>
              </c:strCache>
            </c:strRef>
          </c:tx>
          <c:dPt>
            <c:idx val="0"/>
            <c:spPr>
              <a:solidFill>
                <a:schemeClr val="accent1">
                  <a:shade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8-0538-48FE-960E-5A83BDCA8813}"/>
              </c:ext>
            </c:extLst>
          </c:dPt>
          <c:dPt>
            <c:idx val="1"/>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6-0538-48FE-960E-5A83BDCA8813}"/>
              </c:ext>
            </c:extLst>
          </c:dPt>
          <c:dPt>
            <c:idx val="2"/>
            <c:spPr>
              <a:solidFill>
                <a:schemeClr val="accent1">
                  <a:tint val="6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7-0538-48FE-960E-5A83BDCA8813}"/>
              </c:ext>
            </c:extLst>
          </c:dPt>
          <c:dLbls>
            <c:dLbl>
              <c:idx val="0"/>
              <c:layout>
                <c:manualLayout>
                  <c:x val="-7.0786347851508474E-2"/>
                  <c:y val="6.589776738054999E-2"/>
                </c:manualLayout>
              </c:layout>
              <c:tx>
                <c:rich>
                  <a:bodyPr/>
                  <a:lstStyle/>
                  <a:p>
                    <a:r>
                      <a:rPr lang="en-US" altLang="zh-CN"/>
                      <a:t>2025</a:t>
                    </a:r>
                    <a:r>
                      <a:rPr lang="zh-CN" altLang="en-US"/>
                      <a:t>年下半年 </a:t>
                    </a:r>
                    <a:endParaRPr lang="en-US" altLang="zh-CN"/>
                  </a:p>
                  <a:p>
                    <a:r>
                      <a:rPr lang="en-US" altLang="zh-CN"/>
                      <a:t>60</a:t>
                    </a:r>
                    <a:r>
                      <a:rPr lang="zh-CN" altLang="en-US"/>
                      <a:t>岁以下 </a:t>
                    </a:r>
                    <a:r>
                      <a:rPr lang="en-US" altLang="zh-CN"/>
                      <a:t>14 15%</a:t>
                    </a:r>
                  </a:p>
                </c:rich>
              </c:tx>
              <c:showVal val="1"/>
              <c:showCatName val="1"/>
              <c:showSerName val="1"/>
              <c:showPercent val="1"/>
              <c:separator> </c:separator>
            </c:dLbl>
            <c:dLbl>
              <c:idx val="1"/>
              <c:layout>
                <c:manualLayout>
                  <c:x val="-0.10767500799947749"/>
                  <c:y val="1.2618721413296799E-2"/>
                </c:manualLayout>
              </c:layout>
              <c:showVal val="1"/>
              <c:showCatName val="1"/>
              <c:showSerName val="1"/>
              <c:showPercent val="1"/>
              <c:separator> </c:separator>
            </c:dLbl>
            <c:dLbl>
              <c:idx val="2"/>
              <c:layout>
                <c:manualLayout>
                  <c:x val="-0.11265996207352737"/>
                  <c:y val="-4.2062404710989404E-2"/>
                </c:manualLayout>
              </c:layout>
              <c:showVal val="1"/>
              <c:showCatName val="1"/>
              <c:showSerName val="1"/>
              <c:showPercent val="1"/>
              <c:separator> </c:separator>
            </c:dLbl>
            <c:dLbl>
              <c:idx val="3"/>
              <c:layout>
                <c:manualLayout>
                  <c:x val="-9.272014577732797E-2"/>
                  <c:y val="-6.0289446752418027E-2"/>
                </c:manualLayout>
              </c:layout>
              <c:showVal val="1"/>
              <c:showCatName val="1"/>
              <c:showSerName val="1"/>
              <c:showPercent val="1"/>
              <c:separator> </c:separator>
            </c:dLbl>
            <c:dLbl>
              <c:idx val="4"/>
              <c:layout>
                <c:manualLayout>
                  <c:x val="0.10867199881428749"/>
                  <c:y val="-8.6928969736044734E-2"/>
                </c:manualLayout>
              </c:layout>
              <c:tx>
                <c:rich>
                  <a:bodyPr/>
                  <a:lstStyle/>
                  <a:p>
                    <a:r>
                      <a:rPr lang="en-US" altLang="zh-CN"/>
                      <a:t>2025</a:t>
                    </a:r>
                    <a:r>
                      <a:rPr lang="zh-CN" altLang="en-US"/>
                      <a:t>年下半年 </a:t>
                    </a:r>
                    <a:endParaRPr lang="en-US" altLang="zh-CN"/>
                  </a:p>
                  <a:p>
                    <a:r>
                      <a:rPr lang="zh-CN" altLang="en-US"/>
                      <a:t>年龄不详 </a:t>
                    </a:r>
                    <a:r>
                      <a:rPr lang="en-US" altLang="zh-CN"/>
                      <a:t>56 59%</a:t>
                    </a:r>
                  </a:p>
                </c:rich>
              </c:tx>
              <c:showVal val="1"/>
              <c:showCatName val="1"/>
              <c:showSerName val="1"/>
              <c:showPercent val="1"/>
              <c:separator> </c:separator>
            </c:dLbl>
            <c:txPr>
              <a:bodyPr/>
              <a:lstStyle/>
              <a:p>
                <a:pPr>
                  <a:defRPr sz="2400">
                    <a:latin typeface="汉仪中隶书繁" pitchFamily="2" charset="-122"/>
                    <a:ea typeface="汉仪中隶书繁" pitchFamily="2" charset="-122"/>
                  </a:defRPr>
                </a:pPr>
                <a:endParaRPr lang="zh-CN"/>
              </a:p>
            </c:txPr>
            <c:showVal val="1"/>
            <c:showCatName val="1"/>
            <c:showSerName val="1"/>
            <c:showPercent val="1"/>
            <c:separator> </c:separator>
            <c:showLeaderLines val="1"/>
            <c:leaderLines>
              <c:spPr>
                <a:ln w="9525" cap="flat" cmpd="sng" algn="ctr">
                  <a:solidFill>
                    <a:schemeClr val="tx1">
                      <a:lumMod val="35000"/>
                      <a:lumOff val="65000"/>
                    </a:schemeClr>
                  </a:solidFill>
                  <a:round/>
                </a:ln>
                <a:effectLst/>
              </c:spPr>
            </c:leaderLines>
          </c:dLbls>
          <c:cat>
            <c:strRef>
              <c:f>统计图!$B$188:$F$188</c:f>
              <c:strCache>
                <c:ptCount val="5"/>
                <c:pt idx="0">
                  <c:v>60岁以下</c:v>
                </c:pt>
                <c:pt idx="1">
                  <c:v>60～70岁</c:v>
                </c:pt>
                <c:pt idx="2">
                  <c:v>70～80岁</c:v>
                </c:pt>
                <c:pt idx="3">
                  <c:v>80～90岁</c:v>
                </c:pt>
                <c:pt idx="4">
                  <c:v>年龄不详</c:v>
                </c:pt>
              </c:strCache>
            </c:strRef>
          </c:cat>
          <c:val>
            <c:numRef>
              <c:f>统计图!$B$195:$F$195</c:f>
              <c:numCache>
                <c:formatCode>General</c:formatCode>
                <c:ptCount val="5"/>
                <c:pt idx="0">
                  <c:v>14</c:v>
                </c:pt>
                <c:pt idx="1">
                  <c:v>10</c:v>
                </c:pt>
                <c:pt idx="2">
                  <c:v>12</c:v>
                </c:pt>
                <c:pt idx="3">
                  <c:v>3</c:v>
                </c:pt>
                <c:pt idx="4">
                  <c:v>56</c:v>
                </c:pt>
              </c:numCache>
            </c:numRef>
          </c:val>
          <c:extLst xmlns:c16r2="http://schemas.microsoft.com/office/drawing/2015/06/chart">
            <c:ext xmlns:c16="http://schemas.microsoft.com/office/drawing/2014/chart" uri="{C3380CC4-5D6E-409C-BE32-E72D297353CC}">
              <c16:uniqueId val="{00000001-0538-48FE-960E-5A83BDCA8813}"/>
            </c:ext>
          </c:extLst>
        </c:ser>
        <c:ser>
          <c:idx val="0"/>
          <c:order val="1"/>
          <c:tx>
            <c:strRef>
              <c:f>统计图!$A$196</c:f>
              <c:strCache>
                <c:ptCount val="1"/>
                <c:pt idx="0">
                  <c:v>2025年</c:v>
                </c:pt>
              </c:strCache>
            </c:strRef>
          </c:tx>
          <c:dLbls>
            <c:dLbl>
              <c:idx val="0"/>
              <c:layout>
                <c:manualLayout>
                  <c:x val="0.10169306311061761"/>
                  <c:y val="-1.4020801570329776E-2"/>
                </c:manualLayout>
              </c:layout>
              <c:showVal val="1"/>
              <c:showCatName val="1"/>
              <c:showSerName val="1"/>
              <c:showPercent val="1"/>
              <c:separator> </c:separator>
            </c:dLbl>
            <c:dLbl>
              <c:idx val="1"/>
              <c:layout>
                <c:manualLayout>
                  <c:x val="0.10767500799947749"/>
                  <c:y val="0"/>
                </c:manualLayout>
              </c:layout>
              <c:showVal val="1"/>
              <c:showCatName val="1"/>
              <c:showSerName val="1"/>
              <c:showPercent val="1"/>
              <c:separator> </c:separator>
            </c:dLbl>
            <c:dLbl>
              <c:idx val="2"/>
              <c:layout>
                <c:manualLayout>
                  <c:x val="0.11265996207352737"/>
                  <c:y val="2.2433282512527606E-2"/>
                </c:manualLayout>
              </c:layout>
              <c:showVal val="1"/>
              <c:showCatName val="1"/>
              <c:showSerName val="1"/>
              <c:showPercent val="1"/>
              <c:separator> </c:separator>
            </c:dLbl>
            <c:dLbl>
              <c:idx val="3"/>
              <c:layout>
                <c:manualLayout>
                  <c:x val="9.9699081480997667E-2"/>
                  <c:y val="5.0474885653187175E-2"/>
                </c:manualLayout>
              </c:layout>
              <c:showVal val="1"/>
              <c:showCatName val="1"/>
              <c:showSerName val="1"/>
              <c:showPercent val="1"/>
              <c:separator> </c:separator>
            </c:dLbl>
            <c:dLbl>
              <c:idx val="4"/>
              <c:layout>
                <c:manualLayout>
                  <c:x val="-0.1146539437031474"/>
                  <c:y val="5.6083206281319102E-3"/>
                </c:manualLayout>
              </c:layout>
              <c:showVal val="1"/>
              <c:showCatName val="1"/>
              <c:showSerName val="1"/>
              <c:showPercent val="1"/>
              <c:separator> </c:separator>
            </c:dLbl>
            <c:txPr>
              <a:bodyPr/>
              <a:lstStyle/>
              <a:p>
                <a:pPr>
                  <a:defRPr sz="2400">
                    <a:latin typeface="汉仪中隶书繁" pitchFamily="2" charset="-122"/>
                    <a:ea typeface="汉仪中隶书繁" pitchFamily="2" charset="-122"/>
                  </a:defRPr>
                </a:pPr>
                <a:endParaRPr lang="zh-CN"/>
              </a:p>
            </c:txPr>
            <c:showVal val="1"/>
            <c:showCatName val="1"/>
            <c:showSerName val="1"/>
            <c:showPercent val="1"/>
            <c:separator> </c:separator>
            <c:showLeaderLines val="1"/>
            <c:leaderLines>
              <c:spPr>
                <a:ln w="9525" cap="flat" cmpd="sng" algn="ctr">
                  <a:solidFill>
                    <a:schemeClr val="tx1">
                      <a:lumMod val="35000"/>
                      <a:lumOff val="65000"/>
                    </a:schemeClr>
                  </a:solidFill>
                  <a:round/>
                </a:ln>
                <a:effectLst/>
              </c:spPr>
            </c:leaderLines>
          </c:dLbls>
          <c:cat>
            <c:strRef>
              <c:f>统计图!$B$188:$F$188</c:f>
              <c:strCache>
                <c:ptCount val="5"/>
                <c:pt idx="0">
                  <c:v>60岁以下</c:v>
                </c:pt>
                <c:pt idx="1">
                  <c:v>60～70岁</c:v>
                </c:pt>
                <c:pt idx="2">
                  <c:v>70～80岁</c:v>
                </c:pt>
                <c:pt idx="3">
                  <c:v>80～90岁</c:v>
                </c:pt>
                <c:pt idx="4">
                  <c:v>年龄不详</c:v>
                </c:pt>
              </c:strCache>
            </c:strRef>
          </c:cat>
          <c:val>
            <c:numRef>
              <c:f>统计图!$B$196:$F$196</c:f>
              <c:numCache>
                <c:formatCode>General</c:formatCode>
                <c:ptCount val="5"/>
                <c:pt idx="0">
                  <c:v>29</c:v>
                </c:pt>
                <c:pt idx="1">
                  <c:v>11</c:v>
                </c:pt>
                <c:pt idx="2">
                  <c:v>16</c:v>
                </c:pt>
                <c:pt idx="3">
                  <c:v>6</c:v>
                </c:pt>
                <c:pt idx="4">
                  <c:v>86</c:v>
                </c:pt>
              </c:numCache>
            </c:numRef>
          </c:val>
        </c:ser>
        <c:firstSliceAng val="0"/>
        <c:holeSize val="75"/>
      </c:doughnutChart>
      <c:spPr>
        <a:noFill/>
        <a:ln>
          <a:noFill/>
        </a:ln>
        <a:effectLst/>
      </c:spPr>
    </c:plotArea>
    <c:plotVisOnly val="1"/>
    <c:dispBlanksAs val="zero"/>
  </c:chart>
  <c:spPr>
    <a:solidFill>
      <a:srgbClr val="FFFFFF"/>
    </a:solidFill>
    <a:ln w="9525" cap="flat" cmpd="sng" algn="ctr">
      <a:solidFill>
        <a:schemeClr val="bg1">
          <a:lumMod val="95000"/>
        </a:schemeClr>
      </a:solidFill>
      <a:round/>
    </a:ln>
    <a:effectLst>
      <a:outerShdw blurRad="50800" dist="50800" dir="5400000" algn="ctr" rotWithShape="0">
        <a:srgbClr val="FFFFFF"/>
      </a:outerShdw>
    </a:effectLst>
  </c:spPr>
  <c:txPr>
    <a:bodyPr/>
    <a:lstStyle/>
    <a:p>
      <a:pPr>
        <a:defRPr/>
      </a:pPr>
      <a:endParaRPr lang="zh-CN"/>
    </a:p>
  </c:txPr>
  <c:printSettings>
    <c:headerFooter/>
    <c:pageMargins b="0.75000000000001399" l="0.70000000000000062" r="0.70000000000000062" t="0.750000000000013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zh-CN"/>
  <c:style val="7"/>
  <c:chart>
    <c:title>
      <c:tx>
        <c:rich>
          <a:bodyPr/>
          <a:lstStyle/>
          <a:p>
            <a:pPr>
              <a:defRPr/>
            </a:pPr>
            <a:r>
              <a:rPr lang="en-US" sz="2800" b="0">
                <a:solidFill>
                  <a:sysClr val="windowText" lastClr="000000"/>
                </a:solidFill>
                <a:latin typeface="汉仪中隶书繁" pitchFamily="2" charset="-122"/>
                <a:ea typeface="汉仪中隶书繁" pitchFamily="2" charset="-122"/>
              </a:rPr>
              <a:t>202</a:t>
            </a:r>
            <a:r>
              <a:rPr lang="en-US" altLang="zh-CN" sz="2800" b="0">
                <a:solidFill>
                  <a:sysClr val="windowText" lastClr="000000"/>
                </a:solidFill>
                <a:latin typeface="汉仪中隶书繁" pitchFamily="2" charset="-122"/>
                <a:ea typeface="汉仪中隶书繁" pitchFamily="2" charset="-122"/>
              </a:rPr>
              <a:t>3</a:t>
            </a:r>
            <a:r>
              <a:rPr lang="zh-CN" sz="2800" b="0">
                <a:solidFill>
                  <a:sysClr val="windowText" lastClr="000000"/>
                </a:solidFill>
                <a:latin typeface="汉仪中隶书繁" pitchFamily="2" charset="-122"/>
                <a:ea typeface="汉仪中隶书繁" pitchFamily="2" charset="-122"/>
              </a:rPr>
              <a:t>年</a:t>
            </a:r>
            <a:r>
              <a:rPr lang="en-US" sz="2800" b="0">
                <a:solidFill>
                  <a:sysClr val="windowText" lastClr="000000"/>
                </a:solidFill>
                <a:latin typeface="汉仪中隶书繁" pitchFamily="2" charset="-122"/>
                <a:ea typeface="汉仪中隶书繁" pitchFamily="2" charset="-122"/>
              </a:rPr>
              <a:t>-2025</a:t>
            </a:r>
            <a:r>
              <a:rPr lang="zh-CN" sz="2800" b="0">
                <a:solidFill>
                  <a:sysClr val="windowText" lastClr="000000"/>
                </a:solidFill>
                <a:latin typeface="汉仪中隶书繁" pitchFamily="2" charset="-122"/>
                <a:ea typeface="汉仪中隶书繁" pitchFamily="2" charset="-122"/>
              </a:rPr>
              <a:t>年辽宁省大连市法轮功学员遭中共迫害人次统计</a:t>
            </a:r>
          </a:p>
        </c:rich>
      </c:tx>
      <c:layout>
        <c:manualLayout>
          <c:xMode val="edge"/>
          <c:yMode val="edge"/>
          <c:x val="0.13177568004192144"/>
          <c:y val="6.9962636314479687E-2"/>
        </c:manualLayout>
      </c:layout>
    </c:title>
    <c:plotArea>
      <c:layout>
        <c:manualLayout>
          <c:layoutTarget val="inner"/>
          <c:xMode val="edge"/>
          <c:yMode val="edge"/>
          <c:x val="0.11287495639668178"/>
          <c:y val="0.15260408842787981"/>
          <c:w val="0.86989525620051533"/>
          <c:h val="0.53301347341929062"/>
        </c:manualLayout>
      </c:layout>
      <c:barChart>
        <c:barDir val="col"/>
        <c:grouping val="clustered"/>
        <c:ser>
          <c:idx val="0"/>
          <c:order val="0"/>
          <c:tx>
            <c:strRef>
              <c:f>统计图!$A$3</c:f>
              <c:strCache>
                <c:ptCount val="1"/>
                <c:pt idx="0">
                  <c:v>2023年</c:v>
                </c:pt>
              </c:strCache>
            </c:strRef>
          </c:tx>
          <c:spPr>
            <a:solidFill>
              <a:schemeClr val="accent1">
                <a:lumMod val="60000"/>
                <a:lumOff val="40000"/>
              </a:schemeClr>
            </a:solidFill>
          </c:spPr>
          <c:cat>
            <c:strRef>
              <c:f>统计图!$B$2:$N$2</c:f>
              <c:strCache>
                <c:ptCount val="13"/>
                <c:pt idx="0">
                  <c:v>迫害离世</c:v>
                </c:pt>
                <c:pt idx="1">
                  <c:v>非法判刑</c:v>
                </c:pt>
                <c:pt idx="2">
                  <c:v>非法绑架</c:v>
                </c:pt>
                <c:pt idx="3">
                  <c:v>非法骚扰</c:v>
                </c:pt>
                <c:pt idx="4">
                  <c:v>关洗脑班</c:v>
                </c:pt>
                <c:pt idx="5">
                  <c:v>被失踪</c:v>
                </c:pt>
                <c:pt idx="6">
                  <c:v>非法抄家</c:v>
                </c:pt>
                <c:pt idx="7">
                  <c:v>经济迫害</c:v>
                </c:pt>
                <c:pt idx="8">
                  <c:v>批捕庭审 </c:v>
                </c:pt>
                <c:pt idx="9">
                  <c:v>强制采血</c:v>
                </c:pt>
                <c:pt idx="10">
                  <c:v>流离失所</c:v>
                </c:pt>
                <c:pt idx="11">
                  <c:v>限制出行</c:v>
                </c:pt>
                <c:pt idx="12">
                  <c:v>药物迫害</c:v>
                </c:pt>
              </c:strCache>
            </c:strRef>
          </c:cat>
          <c:val>
            <c:numRef>
              <c:f>统计图!$B$3:$N$3</c:f>
              <c:numCache>
                <c:formatCode>General</c:formatCode>
                <c:ptCount val="13"/>
                <c:pt idx="0">
                  <c:v>5</c:v>
                </c:pt>
                <c:pt idx="1">
                  <c:v>11</c:v>
                </c:pt>
                <c:pt idx="2">
                  <c:v>55</c:v>
                </c:pt>
                <c:pt idx="3">
                  <c:v>39</c:v>
                </c:pt>
                <c:pt idx="4">
                  <c:v>1</c:v>
                </c:pt>
                <c:pt idx="5">
                  <c:v>0</c:v>
                </c:pt>
                <c:pt idx="6">
                  <c:v>32</c:v>
                </c:pt>
                <c:pt idx="7">
                  <c:v>11</c:v>
                </c:pt>
                <c:pt idx="8">
                  <c:v>3</c:v>
                </c:pt>
                <c:pt idx="9">
                  <c:v>2</c:v>
                </c:pt>
                <c:pt idx="10">
                  <c:v>4</c:v>
                </c:pt>
                <c:pt idx="11">
                  <c:v>0</c:v>
                </c:pt>
                <c:pt idx="12">
                  <c:v>0</c:v>
                </c:pt>
              </c:numCache>
            </c:numRef>
          </c:val>
        </c:ser>
        <c:ser>
          <c:idx val="1"/>
          <c:order val="1"/>
          <c:tx>
            <c:strRef>
              <c:f>统计图!$A$6</c:f>
              <c:strCache>
                <c:ptCount val="1"/>
                <c:pt idx="0">
                  <c:v>2024年</c:v>
                </c:pt>
              </c:strCache>
            </c:strRef>
          </c:tx>
          <c:spPr>
            <a:solidFill>
              <a:schemeClr val="accent5">
                <a:lumMod val="60000"/>
                <a:lumOff val="40000"/>
              </a:schemeClr>
            </a:solidFill>
          </c:spPr>
          <c:cat>
            <c:strRef>
              <c:f>统计图!$B$2:$N$2</c:f>
              <c:strCache>
                <c:ptCount val="13"/>
                <c:pt idx="0">
                  <c:v>迫害离世</c:v>
                </c:pt>
                <c:pt idx="1">
                  <c:v>非法判刑</c:v>
                </c:pt>
                <c:pt idx="2">
                  <c:v>非法绑架</c:v>
                </c:pt>
                <c:pt idx="3">
                  <c:v>非法骚扰</c:v>
                </c:pt>
                <c:pt idx="4">
                  <c:v>关洗脑班</c:v>
                </c:pt>
                <c:pt idx="5">
                  <c:v>被失踪</c:v>
                </c:pt>
                <c:pt idx="6">
                  <c:v>非法抄家</c:v>
                </c:pt>
                <c:pt idx="7">
                  <c:v>经济迫害</c:v>
                </c:pt>
                <c:pt idx="8">
                  <c:v>批捕庭审 </c:v>
                </c:pt>
                <c:pt idx="9">
                  <c:v>强制采血</c:v>
                </c:pt>
                <c:pt idx="10">
                  <c:v>流离失所</c:v>
                </c:pt>
                <c:pt idx="11">
                  <c:v>限制出行</c:v>
                </c:pt>
                <c:pt idx="12">
                  <c:v>药物迫害</c:v>
                </c:pt>
              </c:strCache>
            </c:strRef>
          </c:cat>
          <c:val>
            <c:numRef>
              <c:f>统计图!$B$6:$N$6</c:f>
              <c:numCache>
                <c:formatCode>General</c:formatCode>
                <c:ptCount val="13"/>
                <c:pt idx="0">
                  <c:v>6</c:v>
                </c:pt>
                <c:pt idx="1">
                  <c:v>15</c:v>
                </c:pt>
                <c:pt idx="2">
                  <c:v>46</c:v>
                </c:pt>
                <c:pt idx="3">
                  <c:v>156</c:v>
                </c:pt>
                <c:pt idx="4">
                  <c:v>1</c:v>
                </c:pt>
                <c:pt idx="5">
                  <c:v>1</c:v>
                </c:pt>
                <c:pt idx="6">
                  <c:v>26</c:v>
                </c:pt>
                <c:pt idx="7">
                  <c:v>15</c:v>
                </c:pt>
                <c:pt idx="8">
                  <c:v>8</c:v>
                </c:pt>
                <c:pt idx="9">
                  <c:v>3</c:v>
                </c:pt>
                <c:pt idx="10">
                  <c:v>3</c:v>
                </c:pt>
                <c:pt idx="11">
                  <c:v>1</c:v>
                </c:pt>
                <c:pt idx="12">
                  <c:v>0</c:v>
                </c:pt>
              </c:numCache>
            </c:numRef>
          </c:val>
        </c:ser>
        <c:ser>
          <c:idx val="2"/>
          <c:order val="2"/>
          <c:tx>
            <c:strRef>
              <c:f>统计图!$A$12</c:f>
              <c:strCache>
                <c:ptCount val="1"/>
                <c:pt idx="0">
                  <c:v>2025年</c:v>
                </c:pt>
              </c:strCache>
            </c:strRef>
          </c:tx>
          <c:spPr>
            <a:solidFill>
              <a:schemeClr val="accent1">
                <a:lumMod val="75000"/>
              </a:schemeClr>
            </a:solidFill>
          </c:spPr>
          <c:cat>
            <c:strRef>
              <c:f>统计图!$B$2:$N$2</c:f>
              <c:strCache>
                <c:ptCount val="13"/>
                <c:pt idx="0">
                  <c:v>迫害离世</c:v>
                </c:pt>
                <c:pt idx="1">
                  <c:v>非法判刑</c:v>
                </c:pt>
                <c:pt idx="2">
                  <c:v>非法绑架</c:v>
                </c:pt>
                <c:pt idx="3">
                  <c:v>非法骚扰</c:v>
                </c:pt>
                <c:pt idx="4">
                  <c:v>关洗脑班</c:v>
                </c:pt>
                <c:pt idx="5">
                  <c:v>被失踪</c:v>
                </c:pt>
                <c:pt idx="6">
                  <c:v>非法抄家</c:v>
                </c:pt>
                <c:pt idx="7">
                  <c:v>经济迫害</c:v>
                </c:pt>
                <c:pt idx="8">
                  <c:v>批捕庭审 </c:v>
                </c:pt>
                <c:pt idx="9">
                  <c:v>强制采血</c:v>
                </c:pt>
                <c:pt idx="10">
                  <c:v>流离失所</c:v>
                </c:pt>
                <c:pt idx="11">
                  <c:v>限制出行</c:v>
                </c:pt>
                <c:pt idx="12">
                  <c:v>药物迫害</c:v>
                </c:pt>
              </c:strCache>
            </c:strRef>
          </c:cat>
          <c:val>
            <c:numRef>
              <c:f>统计图!$B$12:$N$12</c:f>
              <c:numCache>
                <c:formatCode>General</c:formatCode>
                <c:ptCount val="13"/>
                <c:pt idx="0">
                  <c:v>4</c:v>
                </c:pt>
                <c:pt idx="1">
                  <c:v>11</c:v>
                </c:pt>
                <c:pt idx="2">
                  <c:v>71</c:v>
                </c:pt>
                <c:pt idx="3">
                  <c:v>61</c:v>
                </c:pt>
                <c:pt idx="4">
                  <c:v>0</c:v>
                </c:pt>
                <c:pt idx="5">
                  <c:v>1</c:v>
                </c:pt>
                <c:pt idx="6">
                  <c:v>34</c:v>
                </c:pt>
                <c:pt idx="7">
                  <c:v>11</c:v>
                </c:pt>
                <c:pt idx="8">
                  <c:v>6</c:v>
                </c:pt>
                <c:pt idx="9">
                  <c:v>1</c:v>
                </c:pt>
                <c:pt idx="10">
                  <c:v>2</c:v>
                </c:pt>
                <c:pt idx="11">
                  <c:v>3</c:v>
                </c:pt>
                <c:pt idx="12">
                  <c:v>2</c:v>
                </c:pt>
              </c:numCache>
            </c:numRef>
          </c:val>
        </c:ser>
        <c:axId val="201609984"/>
        <c:axId val="201611520"/>
      </c:barChart>
      <c:lineChart>
        <c:grouping val="standard"/>
        <c:ser>
          <c:idx val="3"/>
          <c:order val="3"/>
          <c:tx>
            <c:strRef>
              <c:f>统计图!$A$16</c:f>
              <c:strCache>
                <c:ptCount val="1"/>
                <c:pt idx="0">
                  <c:v>合计</c:v>
                </c:pt>
              </c:strCache>
            </c:strRef>
          </c:tx>
          <c:spPr>
            <a:ln w="31750">
              <a:solidFill>
                <a:schemeClr val="accent5">
                  <a:lumMod val="75000"/>
                </a:schemeClr>
              </a:solidFill>
            </a:ln>
          </c:spPr>
          <c:marker>
            <c:symbol val="circle"/>
            <c:size val="10"/>
            <c:spPr>
              <a:solidFill>
                <a:schemeClr val="accent5">
                  <a:lumMod val="50000"/>
                </a:schemeClr>
              </a:solidFill>
              <a:ln>
                <a:solidFill>
                  <a:schemeClr val="accent5">
                    <a:lumMod val="75000"/>
                  </a:schemeClr>
                </a:solidFill>
              </a:ln>
            </c:spPr>
          </c:marker>
          <c:dLbls>
            <c:dLbl>
              <c:idx val="1"/>
              <c:layout>
                <c:manualLayout>
                  <c:x val="-9.8892936404600205E-3"/>
                  <c:y val="0"/>
                </c:manualLayout>
              </c:layout>
              <c:dLblPos val="t"/>
              <c:showVal val="1"/>
            </c:dLbl>
            <c:dLbl>
              <c:idx val="2"/>
              <c:layout>
                <c:manualLayout>
                  <c:x val="-1.4833940460690056E-2"/>
                  <c:y val="3.9918273359707346E-3"/>
                </c:manualLayout>
              </c:layout>
              <c:dLblPos val="t"/>
              <c:showVal val="1"/>
            </c:dLbl>
            <c:dLbl>
              <c:idx val="4"/>
              <c:layout>
                <c:manualLayout>
                  <c:x val="8.9003642764140228E-3"/>
                  <c:y val="0"/>
                </c:manualLayout>
              </c:layout>
              <c:dLblPos val="t"/>
              <c:showVal val="1"/>
            </c:dLbl>
            <c:dLbl>
              <c:idx val="5"/>
              <c:layout>
                <c:manualLayout>
                  <c:x val="-5.9335761842760539E-3"/>
                  <c:y val="0"/>
                </c:manualLayout>
              </c:layout>
              <c:dLblPos val="t"/>
              <c:showVal val="1"/>
            </c:dLbl>
            <c:txPr>
              <a:bodyPr/>
              <a:lstStyle/>
              <a:p>
                <a:pPr>
                  <a:defRPr sz="2400">
                    <a:latin typeface="汉仪中隶书繁" pitchFamily="2" charset="-122"/>
                    <a:ea typeface="汉仪中隶书繁" pitchFamily="2" charset="-122"/>
                  </a:defRPr>
                </a:pPr>
                <a:endParaRPr lang="zh-CN"/>
              </a:p>
            </c:txPr>
            <c:dLblPos val="t"/>
            <c:showVal val="1"/>
          </c:dLbls>
          <c:cat>
            <c:strRef>
              <c:f>统计图!$B$2:$N$2</c:f>
              <c:strCache>
                <c:ptCount val="13"/>
                <c:pt idx="0">
                  <c:v>迫害离世</c:v>
                </c:pt>
                <c:pt idx="1">
                  <c:v>非法判刑</c:v>
                </c:pt>
                <c:pt idx="2">
                  <c:v>非法绑架</c:v>
                </c:pt>
                <c:pt idx="3">
                  <c:v>非法骚扰</c:v>
                </c:pt>
                <c:pt idx="4">
                  <c:v>关洗脑班</c:v>
                </c:pt>
                <c:pt idx="5">
                  <c:v>被失踪</c:v>
                </c:pt>
                <c:pt idx="6">
                  <c:v>非法抄家</c:v>
                </c:pt>
                <c:pt idx="7">
                  <c:v>经济迫害</c:v>
                </c:pt>
                <c:pt idx="8">
                  <c:v>批捕庭审 </c:v>
                </c:pt>
                <c:pt idx="9">
                  <c:v>强制采血</c:v>
                </c:pt>
                <c:pt idx="10">
                  <c:v>流离失所</c:v>
                </c:pt>
                <c:pt idx="11">
                  <c:v>限制出行</c:v>
                </c:pt>
                <c:pt idx="12">
                  <c:v>药物迫害</c:v>
                </c:pt>
              </c:strCache>
            </c:strRef>
          </c:cat>
          <c:val>
            <c:numRef>
              <c:f>统计图!$B$16:$N$16</c:f>
              <c:numCache>
                <c:formatCode>General</c:formatCode>
                <c:ptCount val="13"/>
                <c:pt idx="0">
                  <c:v>15</c:v>
                </c:pt>
                <c:pt idx="1">
                  <c:v>37</c:v>
                </c:pt>
                <c:pt idx="2">
                  <c:v>172</c:v>
                </c:pt>
                <c:pt idx="3">
                  <c:v>256</c:v>
                </c:pt>
                <c:pt idx="4">
                  <c:v>2</c:v>
                </c:pt>
                <c:pt idx="5">
                  <c:v>2</c:v>
                </c:pt>
                <c:pt idx="6">
                  <c:v>92</c:v>
                </c:pt>
                <c:pt idx="7">
                  <c:v>37</c:v>
                </c:pt>
                <c:pt idx="8">
                  <c:v>17</c:v>
                </c:pt>
                <c:pt idx="9">
                  <c:v>6</c:v>
                </c:pt>
                <c:pt idx="10">
                  <c:v>9</c:v>
                </c:pt>
                <c:pt idx="11">
                  <c:v>4</c:v>
                </c:pt>
                <c:pt idx="12">
                  <c:v>2</c:v>
                </c:pt>
              </c:numCache>
            </c:numRef>
          </c:val>
        </c:ser>
        <c:marker val="1"/>
        <c:axId val="201609984"/>
        <c:axId val="201611520"/>
      </c:lineChart>
      <c:catAx>
        <c:axId val="201609984"/>
        <c:scaling>
          <c:orientation val="minMax"/>
        </c:scaling>
        <c:axPos val="b"/>
        <c:majorTickMark val="none"/>
        <c:tickLblPos val="nextTo"/>
        <c:spPr>
          <a:solidFill>
            <a:schemeClr val="accent1">
              <a:lumMod val="60000"/>
              <a:lumOff val="40000"/>
            </a:schemeClr>
          </a:solidFill>
          <a:ln w="34925">
            <a:solidFill>
              <a:schemeClr val="accent1">
                <a:lumMod val="60000"/>
                <a:lumOff val="40000"/>
              </a:schemeClr>
            </a:solidFill>
          </a:ln>
        </c:spPr>
        <c:crossAx val="201611520"/>
        <c:crosses val="autoZero"/>
        <c:auto val="1"/>
        <c:lblAlgn val="ctr"/>
        <c:lblOffset val="100"/>
      </c:catAx>
      <c:valAx>
        <c:axId val="201611520"/>
        <c:scaling>
          <c:orientation val="minMax"/>
        </c:scaling>
        <c:axPos val="l"/>
        <c:majorGridlines>
          <c:spPr>
            <a:ln>
              <a:solidFill>
                <a:schemeClr val="tx2">
                  <a:lumMod val="20000"/>
                  <a:lumOff val="80000"/>
                </a:schemeClr>
              </a:solidFill>
            </a:ln>
          </c:spPr>
        </c:majorGridlines>
        <c:numFmt formatCode="General" sourceLinked="1"/>
        <c:majorTickMark val="none"/>
        <c:tickLblPos val="nextTo"/>
        <c:spPr>
          <a:ln>
            <a:noFill/>
          </a:ln>
        </c:spPr>
        <c:txPr>
          <a:bodyPr/>
          <a:lstStyle/>
          <a:p>
            <a:pPr>
              <a:defRPr sz="2400">
                <a:solidFill>
                  <a:sysClr val="windowText" lastClr="000000"/>
                </a:solidFill>
                <a:latin typeface="汉仪中隶书繁" pitchFamily="2" charset="-122"/>
                <a:ea typeface="汉仪中隶书繁" pitchFamily="2" charset="-122"/>
              </a:defRPr>
            </a:pPr>
            <a:endParaRPr lang="zh-CN"/>
          </a:p>
        </c:txPr>
        <c:crossAx val="201609984"/>
        <c:crosses val="autoZero"/>
        <c:crossBetween val="between"/>
      </c:valAx>
      <c:dTable>
        <c:showHorzBorder val="1"/>
        <c:showVertBorder val="1"/>
        <c:showOutline val="1"/>
        <c:showKeys val="1"/>
        <c:spPr>
          <a:ln>
            <a:solidFill>
              <a:schemeClr val="bg2">
                <a:lumMod val="90000"/>
              </a:schemeClr>
            </a:solidFill>
          </a:ln>
        </c:spPr>
        <c:txPr>
          <a:bodyPr/>
          <a:lstStyle/>
          <a:p>
            <a:pPr rtl="0">
              <a:defRPr sz="2400">
                <a:solidFill>
                  <a:sysClr val="windowText" lastClr="000000"/>
                </a:solidFill>
                <a:latin typeface="汉仪中隶书繁" pitchFamily="2" charset="-122"/>
                <a:ea typeface="汉仪中隶书繁" pitchFamily="2" charset="-122"/>
              </a:defRPr>
            </a:pPr>
            <a:endParaRPr lang="zh-CN"/>
          </a:p>
        </c:txPr>
      </c:dTable>
      <c:spPr>
        <a:solidFill>
          <a:srgbClr val="FFFFFF"/>
        </a:solidFill>
      </c:spPr>
    </c:plotArea>
    <c:legend>
      <c:legendPos val="t"/>
      <c:layout>
        <c:manualLayout>
          <c:xMode val="edge"/>
          <c:yMode val="edge"/>
          <c:x val="0.45760943540145299"/>
          <c:y val="0.26813768122419551"/>
          <c:w val="0.49321224581108597"/>
          <c:h val="4.9342862450326395E-2"/>
        </c:manualLayout>
      </c:layout>
      <c:txPr>
        <a:bodyPr/>
        <a:lstStyle/>
        <a:p>
          <a:pPr>
            <a:defRPr sz="2400">
              <a:latin typeface="汉仪中隶书繁" pitchFamily="2" charset="-122"/>
              <a:ea typeface="汉仪中隶书繁" pitchFamily="2" charset="-122"/>
            </a:defRPr>
          </a:pPr>
          <a:endParaRPr lang="zh-CN"/>
        </a:p>
      </c:txPr>
    </c:legend>
    <c:plotVisOnly val="1"/>
    <c:dispBlanksAs val="gap"/>
  </c:chart>
  <c:spPr>
    <a:solidFill>
      <a:srgbClr val="FFFFFF"/>
    </a:solidFill>
    <a:ln>
      <a:solidFill>
        <a:schemeClr val="bg1">
          <a:lumMod val="95000"/>
        </a:schemeClr>
      </a:solidFill>
    </a:ln>
  </c:sp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8.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1</xdr:col>
      <xdr:colOff>523874</xdr:colOff>
      <xdr:row>5</xdr:row>
      <xdr:rowOff>0</xdr:rowOff>
    </xdr:from>
    <xdr:ext cx="1019175" cy="1019175"/>
    <xdr:sp macro="" textlink="">
      <xdr:nvSpPr>
        <xdr:cNvPr id="11" name="AutoShape 2" descr="http://www.minghui.org/mh/article_images/2024-11-9-200229-0.jpg">
          <a:extLst>
            <a:ext uri="{FF2B5EF4-FFF2-40B4-BE49-F238E27FC236}">
              <a16:creationId xmlns:a16="http://schemas.microsoft.com/office/drawing/2014/main" xmlns="" id="{00000000-0008-0000-0500-00000B000000}"/>
            </a:ext>
          </a:extLst>
        </xdr:cNvPr>
        <xdr:cNvSpPr>
          <a:spLocks noChangeAspect="1" noChangeArrowheads="1"/>
        </xdr:cNvSpPr>
      </xdr:nvSpPr>
      <xdr:spPr bwMode="auto">
        <a:xfrm>
          <a:off x="914399" y="9458324"/>
          <a:ext cx="1019175" cy="1019175"/>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2</xdr:col>
      <xdr:colOff>94073</xdr:colOff>
      <xdr:row>20</xdr:row>
      <xdr:rowOff>105833</xdr:rowOff>
    </xdr:from>
    <xdr:to>
      <xdr:col>2</xdr:col>
      <xdr:colOff>932273</xdr:colOff>
      <xdr:row>20</xdr:row>
      <xdr:rowOff>1172633</xdr:rowOff>
    </xdr:to>
    <xdr:pic>
      <xdr:nvPicPr>
        <xdr:cNvPr id="4" name="图片 3" descr="'游蓉'"/>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540462" y="11735740"/>
          <a:ext cx="838200" cy="1066800"/>
        </a:xfrm>
        <a:prstGeom prst="rect">
          <a:avLst/>
        </a:prstGeom>
        <a:noFill/>
        <a:ln>
          <a:noFill/>
        </a:ln>
      </xdr:spPr>
    </xdr:pic>
    <xdr:clientData/>
  </xdr:twoCellAnchor>
  <xdr:twoCellAnchor editAs="oneCell">
    <xdr:from>
      <xdr:col>2</xdr:col>
      <xdr:colOff>47037</xdr:colOff>
      <xdr:row>21</xdr:row>
      <xdr:rowOff>11760</xdr:rowOff>
    </xdr:from>
    <xdr:to>
      <xdr:col>2</xdr:col>
      <xdr:colOff>894762</xdr:colOff>
      <xdr:row>22</xdr:row>
      <xdr:rowOff>21285</xdr:rowOff>
    </xdr:to>
    <xdr:pic>
      <xdr:nvPicPr>
        <xdr:cNvPr id="5" name="图片 4" descr="'原司法部监狱管理局副局长李静'"/>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481667" y="8302038"/>
          <a:ext cx="847725" cy="962025"/>
        </a:xfrm>
        <a:prstGeom prst="rect">
          <a:avLst/>
        </a:prstGeom>
        <a:noFill/>
        <a:ln>
          <a:noFill/>
        </a:ln>
      </xdr:spPr>
    </xdr:pic>
    <xdr:clientData/>
  </xdr:twoCellAnchor>
  <xdr:twoCellAnchor editAs="oneCell">
    <xdr:from>
      <xdr:col>2</xdr:col>
      <xdr:colOff>23520</xdr:colOff>
      <xdr:row>19</xdr:row>
      <xdr:rowOff>70555</xdr:rowOff>
    </xdr:from>
    <xdr:to>
      <xdr:col>3</xdr:col>
      <xdr:colOff>11759</xdr:colOff>
      <xdr:row>20</xdr:row>
      <xdr:rowOff>35278</xdr:rowOff>
    </xdr:to>
    <xdr:pic>
      <xdr:nvPicPr>
        <xdr:cNvPr id="6" name="图片 5" descr="C:\Users\123\AppData\Local\Temp\Rar$DIa4348.22081\2025-8-12-195250-0.jpg"/>
        <xdr:cNvPicPr/>
      </xdr:nvPicPr>
      <xdr:blipFill>
        <a:blip xmlns:r="http://schemas.openxmlformats.org/officeDocument/2006/relationships" r:embed="rId3">
          <a:extLst>
            <a:ext uri="{28A0092B-C50C-407E-A947-70E740481C1C}">
              <a14:useLocalDpi xmlns:a14="http://schemas.microsoft.com/office/drawing/2010/main" xmlns="" val="0"/>
            </a:ext>
          </a:extLst>
        </a:blip>
        <a:srcRect/>
        <a:stretch>
          <a:fillRect/>
        </a:stretch>
      </xdr:blipFill>
      <xdr:spPr bwMode="auto">
        <a:xfrm>
          <a:off x="1458150" y="5809074"/>
          <a:ext cx="928980" cy="1293519"/>
        </a:xfrm>
        <a:prstGeom prst="rect">
          <a:avLst/>
        </a:prstGeom>
        <a:noFill/>
        <a:ln>
          <a:noFill/>
        </a:ln>
      </xdr:spPr>
    </xdr:pic>
    <xdr:clientData/>
  </xdr:twoCellAnchor>
  <xdr:twoCellAnchor editAs="oneCell">
    <xdr:from>
      <xdr:col>2</xdr:col>
      <xdr:colOff>11759</xdr:colOff>
      <xdr:row>22</xdr:row>
      <xdr:rowOff>70556</xdr:rowOff>
    </xdr:from>
    <xdr:to>
      <xdr:col>2</xdr:col>
      <xdr:colOff>893703</xdr:colOff>
      <xdr:row>22</xdr:row>
      <xdr:rowOff>1211204</xdr:rowOff>
    </xdr:to>
    <xdr:pic>
      <xdr:nvPicPr>
        <xdr:cNvPr id="8" name="图片 7" descr="'魏士强'"/>
        <xdr:cNvPicPr/>
      </xdr:nvPicPr>
      <xdr:blipFill>
        <a:blip xmlns:r="http://schemas.openxmlformats.org/officeDocument/2006/relationships" r:embed="rId4">
          <a:extLst>
            <a:ext uri="{28A0092B-C50C-407E-A947-70E740481C1C}">
              <a14:useLocalDpi xmlns:a14="http://schemas.microsoft.com/office/drawing/2010/main" xmlns="" val="0"/>
            </a:ext>
          </a:extLst>
        </a:blip>
        <a:srcRect/>
        <a:stretch>
          <a:fillRect/>
        </a:stretch>
      </xdr:blipFill>
      <xdr:spPr bwMode="auto">
        <a:xfrm>
          <a:off x="1446389" y="9313334"/>
          <a:ext cx="881944" cy="1140648"/>
        </a:xfrm>
        <a:prstGeom prst="rect">
          <a:avLst/>
        </a:prstGeom>
        <a:noFill/>
        <a:ln>
          <a:noFill/>
        </a:ln>
      </xdr:spPr>
    </xdr:pic>
    <xdr:clientData/>
  </xdr:twoCellAnchor>
  <xdr:twoCellAnchor editAs="oneCell">
    <xdr:from>
      <xdr:col>2</xdr:col>
      <xdr:colOff>0</xdr:colOff>
      <xdr:row>12</xdr:row>
      <xdr:rowOff>0</xdr:rowOff>
    </xdr:from>
    <xdr:to>
      <xdr:col>2</xdr:col>
      <xdr:colOff>752475</xdr:colOff>
      <xdr:row>13</xdr:row>
      <xdr:rowOff>29163</xdr:rowOff>
    </xdr:to>
    <xdr:pic>
      <xdr:nvPicPr>
        <xdr:cNvPr id="7" name="图片 6" descr="'原山东省政法委书记李猛'"/>
        <xdr:cNvPicPr/>
      </xdr:nvPicPr>
      <xdr:blipFill>
        <a:blip xmlns:r="http://schemas.openxmlformats.org/officeDocument/2006/relationships" r:embed="rId5">
          <a:extLst>
            <a:ext uri="{28A0092B-C50C-407E-A947-70E740481C1C}">
              <a14:useLocalDpi xmlns:a14="http://schemas.microsoft.com/office/drawing/2010/main" xmlns="" val="0"/>
            </a:ext>
          </a:extLst>
        </a:blip>
        <a:srcRect/>
        <a:stretch>
          <a:fillRect/>
        </a:stretch>
      </xdr:blipFill>
      <xdr:spPr bwMode="auto">
        <a:xfrm>
          <a:off x="1434630" y="3022130"/>
          <a:ext cx="752475" cy="1028700"/>
        </a:xfrm>
        <a:prstGeom prst="rect">
          <a:avLst/>
        </a:prstGeom>
        <a:noFill/>
        <a:ln>
          <a:noFill/>
        </a:ln>
      </xdr:spPr>
    </xdr:pic>
    <xdr:clientData/>
  </xdr:twoCellAnchor>
  <xdr:twoCellAnchor editAs="oneCell">
    <xdr:from>
      <xdr:col>2</xdr:col>
      <xdr:colOff>1</xdr:colOff>
      <xdr:row>12</xdr:row>
      <xdr:rowOff>999536</xdr:rowOff>
    </xdr:from>
    <xdr:to>
      <xdr:col>2</xdr:col>
      <xdr:colOff>764353</xdr:colOff>
      <xdr:row>14</xdr:row>
      <xdr:rowOff>35276</xdr:rowOff>
    </xdr:to>
    <xdr:pic>
      <xdr:nvPicPr>
        <xdr:cNvPr id="10" name="图片 9" descr="'郑艺'"/>
        <xdr:cNvPicPr/>
      </xdr:nvPicPr>
      <xdr:blipFill>
        <a:blip xmlns:r="http://schemas.openxmlformats.org/officeDocument/2006/relationships" r:embed="rId6">
          <a:extLst>
            <a:ext uri="{28A0092B-C50C-407E-A947-70E740481C1C}">
              <a14:useLocalDpi xmlns:a14="http://schemas.microsoft.com/office/drawing/2010/main" xmlns="" val="0"/>
            </a:ext>
          </a:extLst>
        </a:blip>
        <a:srcRect/>
        <a:stretch>
          <a:fillRect/>
        </a:stretch>
      </xdr:blipFill>
      <xdr:spPr bwMode="auto">
        <a:xfrm>
          <a:off x="1599260" y="4021666"/>
          <a:ext cx="764352" cy="1058333"/>
        </a:xfrm>
        <a:prstGeom prst="rect">
          <a:avLst/>
        </a:prstGeom>
        <a:noFill/>
        <a:ln>
          <a:noFill/>
        </a:ln>
      </xdr:spPr>
    </xdr:pic>
    <xdr:clientData/>
  </xdr:twoCellAnchor>
  <xdr:twoCellAnchor editAs="oneCell">
    <xdr:from>
      <xdr:col>2</xdr:col>
      <xdr:colOff>1</xdr:colOff>
      <xdr:row>14</xdr:row>
      <xdr:rowOff>0</xdr:rowOff>
    </xdr:from>
    <xdr:to>
      <xdr:col>2</xdr:col>
      <xdr:colOff>776111</xdr:colOff>
      <xdr:row>15</xdr:row>
      <xdr:rowOff>1</xdr:rowOff>
    </xdr:to>
    <xdr:pic>
      <xdr:nvPicPr>
        <xdr:cNvPr id="12" name="图片 11" descr="'丛春生'"/>
        <xdr:cNvPicPr/>
      </xdr:nvPicPr>
      <xdr:blipFill>
        <a:blip xmlns:r="http://schemas.openxmlformats.org/officeDocument/2006/relationships" r:embed="rId7">
          <a:extLst>
            <a:ext uri="{28A0092B-C50C-407E-A947-70E740481C1C}">
              <a14:useLocalDpi xmlns:a14="http://schemas.microsoft.com/office/drawing/2010/main" xmlns="" val="0"/>
            </a:ext>
          </a:extLst>
        </a:blip>
        <a:srcRect/>
        <a:stretch>
          <a:fillRect/>
        </a:stretch>
      </xdr:blipFill>
      <xdr:spPr bwMode="auto">
        <a:xfrm>
          <a:off x="1599260" y="5997222"/>
          <a:ext cx="776110" cy="110537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5</xdr:row>
      <xdr:rowOff>0</xdr:rowOff>
    </xdr:from>
    <xdr:ext cx="304800" cy="304800"/>
    <xdr:sp macro="" textlink="">
      <xdr:nvSpPr>
        <xdr:cNvPr id="10" name="AutoShape 2" descr="http://www.minghui.org/mh/article_images/2024-11-9-200229-0.jpg">
          <a:extLst>
            <a:ext uri="{FF2B5EF4-FFF2-40B4-BE49-F238E27FC236}">
              <a16:creationId xmlns:a16="http://schemas.microsoft.com/office/drawing/2014/main" xmlns="" id="{00000000-0008-0000-0600-00000A000000}"/>
            </a:ext>
          </a:extLst>
        </xdr:cNvPr>
        <xdr:cNvSpPr>
          <a:spLocks noChangeAspect="1" noChangeArrowheads="1"/>
        </xdr:cNvSpPr>
      </xdr:nvSpPr>
      <xdr:spPr bwMode="auto">
        <a:xfrm>
          <a:off x="914400" y="874395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2</xdr:col>
      <xdr:colOff>0</xdr:colOff>
      <xdr:row>5</xdr:row>
      <xdr:rowOff>0</xdr:rowOff>
    </xdr:from>
    <xdr:ext cx="304800" cy="304800"/>
    <xdr:sp macro="" textlink="">
      <xdr:nvSpPr>
        <xdr:cNvPr id="11" name="AutoShape 2" descr="http://www.minghui.org/mh/article_images/2024-11-9-200229-0.jpg">
          <a:extLst>
            <a:ext uri="{FF2B5EF4-FFF2-40B4-BE49-F238E27FC236}">
              <a16:creationId xmlns:a16="http://schemas.microsoft.com/office/drawing/2014/main" xmlns="" id="{00000000-0008-0000-0600-00000B000000}"/>
            </a:ext>
          </a:extLst>
        </xdr:cNvPr>
        <xdr:cNvSpPr>
          <a:spLocks noChangeAspect="1" noChangeArrowheads="1"/>
        </xdr:cNvSpPr>
      </xdr:nvSpPr>
      <xdr:spPr bwMode="auto">
        <a:xfrm>
          <a:off x="914400" y="874395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twoCellAnchor editAs="oneCell">
    <xdr:from>
      <xdr:col>2</xdr:col>
      <xdr:colOff>0</xdr:colOff>
      <xdr:row>2</xdr:row>
      <xdr:rowOff>0</xdr:rowOff>
    </xdr:from>
    <xdr:to>
      <xdr:col>2</xdr:col>
      <xdr:colOff>823148</xdr:colOff>
      <xdr:row>3</xdr:row>
      <xdr:rowOff>35216</xdr:rowOff>
    </xdr:to>
    <xdr:pic>
      <xdr:nvPicPr>
        <xdr:cNvPr id="4" name="图片 3" descr="C:\Users\123\Downloads\mrmh\data\2025-8-5-194300-0.jpg"/>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917222" y="776111"/>
          <a:ext cx="823148" cy="881883"/>
        </a:xfrm>
        <a:prstGeom prst="rect">
          <a:avLst/>
        </a:prstGeom>
        <a:noFill/>
        <a:ln>
          <a:noFill/>
        </a:ln>
      </xdr:spPr>
    </xdr:pic>
    <xdr:clientData/>
  </xdr:twoCellAnchor>
  <xdr:twoCellAnchor editAs="oneCell">
    <xdr:from>
      <xdr:col>2</xdr:col>
      <xdr:colOff>11759</xdr:colOff>
      <xdr:row>3</xdr:row>
      <xdr:rowOff>35277</xdr:rowOff>
    </xdr:from>
    <xdr:to>
      <xdr:col>2</xdr:col>
      <xdr:colOff>823148</xdr:colOff>
      <xdr:row>3</xdr:row>
      <xdr:rowOff>881943</xdr:rowOff>
    </xdr:to>
    <xdr:pic>
      <xdr:nvPicPr>
        <xdr:cNvPr id="5" name="图片 4" descr="C:\Users\123\AppData\Local\Temp\Rar$EXa2924.19274.rartemp\2025-11-29-191820-0.jpg"/>
        <xdr:cNvPicPr/>
      </xdr:nvPicPr>
      <xdr:blipFill>
        <a:blip xmlns:r="http://schemas.openxmlformats.org/officeDocument/2006/relationships" r:embed="rId2"/>
        <a:srcRect/>
        <a:stretch>
          <a:fillRect/>
        </a:stretch>
      </xdr:blipFill>
      <xdr:spPr bwMode="auto">
        <a:xfrm>
          <a:off x="928981" y="1658055"/>
          <a:ext cx="811389" cy="846666"/>
        </a:xfrm>
        <a:prstGeom prst="rect">
          <a:avLst/>
        </a:prstGeom>
        <a:noFill/>
        <a:ln w="9525">
          <a:noFill/>
          <a:miter lim="800000"/>
          <a:headEnd/>
          <a:tailEnd/>
        </a:ln>
      </xdr:spPr>
    </xdr:pic>
    <xdr:clientData/>
  </xdr:twoCellAnchor>
  <xdr:twoCellAnchor editAs="oneCell">
    <xdr:from>
      <xdr:col>2</xdr:col>
      <xdr:colOff>0</xdr:colOff>
      <xdr:row>7</xdr:row>
      <xdr:rowOff>0</xdr:rowOff>
    </xdr:from>
    <xdr:to>
      <xdr:col>2</xdr:col>
      <xdr:colOff>733425</xdr:colOff>
      <xdr:row>8</xdr:row>
      <xdr:rowOff>11759</xdr:rowOff>
    </xdr:to>
    <xdr:pic>
      <xdr:nvPicPr>
        <xdr:cNvPr id="6" name="图片 5" descr="C:\Users\123\AppData\Local\Temp\Rar$EXa1660.37230.rartemp\2025-12-14-200745-0.jpg"/>
        <xdr:cNvPicPr/>
      </xdr:nvPicPr>
      <xdr:blipFill>
        <a:blip xmlns:r="http://schemas.openxmlformats.org/officeDocument/2006/relationships" r:embed="rId3"/>
        <a:srcRect/>
        <a:stretch>
          <a:fillRect/>
        </a:stretch>
      </xdr:blipFill>
      <xdr:spPr bwMode="auto">
        <a:xfrm>
          <a:off x="917222" y="4268611"/>
          <a:ext cx="733425" cy="9525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602363</xdr:colOff>
      <xdr:row>264</xdr:row>
      <xdr:rowOff>157155</xdr:rowOff>
    </xdr:from>
    <xdr:to>
      <xdr:col>14</xdr:col>
      <xdr:colOff>653144</xdr:colOff>
      <xdr:row>305</xdr:row>
      <xdr:rowOff>136071</xdr:rowOff>
    </xdr:to>
    <xdr:graphicFrame macro="">
      <xdr:nvGraphicFramePr>
        <xdr:cNvPr id="7" name="图表 6">
          <a:extLst>
            <a:ext uri="{FF2B5EF4-FFF2-40B4-BE49-F238E27FC236}">
              <a16:creationId xmlns:a16="http://schemas.microsoft.com/office/drawing/2014/main" xmlns="" id="{00000000-0008-0000-07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417180</xdr:colOff>
      <xdr:row>320</xdr:row>
      <xdr:rowOff>172095</xdr:rowOff>
    </xdr:from>
    <xdr:to>
      <xdr:col>14</xdr:col>
      <xdr:colOff>471981</xdr:colOff>
      <xdr:row>364</xdr:row>
      <xdr:rowOff>40821</xdr:rowOff>
    </xdr:to>
    <xdr:graphicFrame macro="">
      <xdr:nvGraphicFramePr>
        <xdr:cNvPr id="9" name="图表 8">
          <a:extLst>
            <a:ext uri="{FF2B5EF4-FFF2-40B4-BE49-F238E27FC236}">
              <a16:creationId xmlns:a16="http://schemas.microsoft.com/office/drawing/2014/main" xmlns="" id="{00000000-0008-0000-07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556486</xdr:colOff>
      <xdr:row>374</xdr:row>
      <xdr:rowOff>224564</xdr:rowOff>
    </xdr:from>
    <xdr:to>
      <xdr:col>14</xdr:col>
      <xdr:colOff>639537</xdr:colOff>
      <xdr:row>425</xdr:row>
      <xdr:rowOff>108858</xdr:rowOff>
    </xdr:to>
    <xdr:graphicFrame macro="">
      <xdr:nvGraphicFramePr>
        <xdr:cNvPr id="18" name="图表 17">
          <a:extLst>
            <a:ext uri="{FF2B5EF4-FFF2-40B4-BE49-F238E27FC236}">
              <a16:creationId xmlns:a16="http://schemas.microsoft.com/office/drawing/2014/main" xmlns="" id="{00000000-0008-0000-07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651359</xdr:colOff>
      <xdr:row>17</xdr:row>
      <xdr:rowOff>160206</xdr:rowOff>
    </xdr:from>
    <xdr:to>
      <xdr:col>14</xdr:col>
      <xdr:colOff>691759</xdr:colOff>
      <xdr:row>69</xdr:row>
      <xdr:rowOff>108859</xdr:rowOff>
    </xdr:to>
    <xdr:graphicFrame macro="">
      <xdr:nvGraphicFramePr>
        <xdr:cNvPr id="13" name="图表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451578</xdr:colOff>
      <xdr:row>139</xdr:row>
      <xdr:rowOff>41093</xdr:rowOff>
    </xdr:from>
    <xdr:to>
      <xdr:col>14</xdr:col>
      <xdr:colOff>503464</xdr:colOff>
      <xdr:row>179</xdr:row>
      <xdr:rowOff>163286</xdr:rowOff>
    </xdr:to>
    <xdr:graphicFrame macro="">
      <xdr:nvGraphicFramePr>
        <xdr:cNvPr id="6" name="图表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542241</xdr:colOff>
      <xdr:row>197</xdr:row>
      <xdr:rowOff>181280</xdr:rowOff>
    </xdr:from>
    <xdr:to>
      <xdr:col>14</xdr:col>
      <xdr:colOff>489857</xdr:colOff>
      <xdr:row>246</xdr:row>
      <xdr:rowOff>163285</xdr:rowOff>
    </xdr:to>
    <xdr:graphicFrame macro="">
      <xdr:nvGraphicFramePr>
        <xdr:cNvPr id="20" name="图表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432505</xdr:colOff>
      <xdr:row>72</xdr:row>
      <xdr:rowOff>38730</xdr:rowOff>
    </xdr:from>
    <xdr:to>
      <xdr:col>14</xdr:col>
      <xdr:colOff>489857</xdr:colOff>
      <xdr:row>124</xdr:row>
      <xdr:rowOff>13607</xdr:rowOff>
    </xdr:to>
    <xdr:graphicFrame macro="">
      <xdr:nvGraphicFramePr>
        <xdr:cNvPr id="16" name="图表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0</xdr:rowOff>
    </xdr:from>
    <xdr:ext cx="1019175" cy="1019175"/>
    <xdr:sp macro="" textlink="">
      <xdr:nvSpPr>
        <xdr:cNvPr id="2" name="AutoShape 2" descr="http://www.minghui.org/mh/article_images/2024-11-9-200229-0.jpg">
          <a:extLst>
            <a:ext uri="{FF2B5EF4-FFF2-40B4-BE49-F238E27FC236}">
              <a16:creationId xmlns:a16="http://schemas.microsoft.com/office/drawing/2014/main" xmlns="" id="{00000000-0008-0000-0500-00000B000000}"/>
            </a:ext>
          </a:extLst>
        </xdr:cNvPr>
        <xdr:cNvSpPr>
          <a:spLocks noChangeAspect="1" noChangeArrowheads="1"/>
        </xdr:cNvSpPr>
      </xdr:nvSpPr>
      <xdr:spPr bwMode="auto">
        <a:xfrm>
          <a:off x="0" y="714375"/>
          <a:ext cx="1019175" cy="1019175"/>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0</xdr:col>
      <xdr:colOff>523874</xdr:colOff>
      <xdr:row>5</xdr:row>
      <xdr:rowOff>0</xdr:rowOff>
    </xdr:from>
    <xdr:ext cx="1019175" cy="1019175"/>
    <xdr:sp macro="" textlink="">
      <xdr:nvSpPr>
        <xdr:cNvPr id="3" name="AutoShape 2" descr="http://www.minghui.org/mh/article_images/2024-11-9-200229-0.jpg">
          <a:extLst>
            <a:ext uri="{FF2B5EF4-FFF2-40B4-BE49-F238E27FC236}">
              <a16:creationId xmlns:a16="http://schemas.microsoft.com/office/drawing/2014/main" xmlns="" id="{00000000-0008-0000-0500-00000B000000}"/>
            </a:ext>
          </a:extLst>
        </xdr:cNvPr>
        <xdr:cNvSpPr>
          <a:spLocks noChangeAspect="1" noChangeArrowheads="1"/>
        </xdr:cNvSpPr>
      </xdr:nvSpPr>
      <xdr:spPr bwMode="auto">
        <a:xfrm>
          <a:off x="523874" y="2286000"/>
          <a:ext cx="1019175" cy="1019175"/>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0</xdr:col>
      <xdr:colOff>523874</xdr:colOff>
      <xdr:row>5</xdr:row>
      <xdr:rowOff>0</xdr:rowOff>
    </xdr:from>
    <xdr:ext cx="1019175" cy="1019175"/>
    <xdr:sp macro="" textlink="">
      <xdr:nvSpPr>
        <xdr:cNvPr id="4" name="AutoShape 2" descr="http://www.minghui.org/mh/article_images/2024-11-9-200229-0.jpg">
          <a:extLst>
            <a:ext uri="{FF2B5EF4-FFF2-40B4-BE49-F238E27FC236}">
              <a16:creationId xmlns:a16="http://schemas.microsoft.com/office/drawing/2014/main" xmlns="" id="{00000000-0008-0000-0500-00000B000000}"/>
            </a:ext>
          </a:extLst>
        </xdr:cNvPr>
        <xdr:cNvSpPr>
          <a:spLocks noChangeAspect="1" noChangeArrowheads="1"/>
        </xdr:cNvSpPr>
      </xdr:nvSpPr>
      <xdr:spPr bwMode="auto">
        <a:xfrm>
          <a:off x="523874" y="2286000"/>
          <a:ext cx="1019175" cy="1019175"/>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323850</xdr:colOff>
      <xdr:row>1</xdr:row>
      <xdr:rowOff>9524</xdr:rowOff>
    </xdr:from>
    <xdr:to>
      <xdr:col>0</xdr:col>
      <xdr:colOff>1295400</xdr:colOff>
      <xdr:row>1</xdr:row>
      <xdr:rowOff>1009649</xdr:rowOff>
    </xdr:to>
    <xdr:pic>
      <xdr:nvPicPr>
        <xdr:cNvPr id="2" name="图片 1" descr="C:\Users\123\Downloads\mrmh\data\2025-8-5-194300-0.jpg"/>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23850" y="352424"/>
          <a:ext cx="971550" cy="1000125"/>
        </a:xfrm>
        <a:prstGeom prst="rect">
          <a:avLst/>
        </a:prstGeom>
        <a:noFill/>
        <a:ln>
          <a:noFill/>
        </a:ln>
      </xdr:spPr>
    </xdr:pic>
    <xdr:clientData/>
  </xdr:twoCellAnchor>
  <xdr:twoCellAnchor editAs="oneCell">
    <xdr:from>
      <xdr:col>1</xdr:col>
      <xdr:colOff>600075</xdr:colOff>
      <xdr:row>1</xdr:row>
      <xdr:rowOff>0</xdr:rowOff>
    </xdr:from>
    <xdr:to>
      <xdr:col>1</xdr:col>
      <xdr:colOff>1571625</xdr:colOff>
      <xdr:row>1</xdr:row>
      <xdr:rowOff>1009650</xdr:rowOff>
    </xdr:to>
    <xdr:pic>
      <xdr:nvPicPr>
        <xdr:cNvPr id="3" name="图片 2" descr="C:\Users\123\AppData\Local\Temp\Rar$EXa2924.19274.rartemp\2025-11-29-191820-0.jpg"/>
        <xdr:cNvPicPr/>
      </xdr:nvPicPr>
      <xdr:blipFill>
        <a:blip xmlns:r="http://schemas.openxmlformats.org/officeDocument/2006/relationships" r:embed="rId2"/>
        <a:srcRect/>
        <a:stretch>
          <a:fillRect/>
        </a:stretch>
      </xdr:blipFill>
      <xdr:spPr bwMode="auto">
        <a:xfrm>
          <a:off x="2305050" y="361950"/>
          <a:ext cx="971550" cy="1009650"/>
        </a:xfrm>
        <a:prstGeom prst="rect">
          <a:avLst/>
        </a:prstGeom>
        <a:noFill/>
        <a:ln w="9525">
          <a:noFill/>
          <a:miter lim="800000"/>
          <a:headEnd/>
          <a:tailEnd/>
        </a:ln>
      </xdr:spPr>
    </xdr:pic>
    <xdr:clientData/>
  </xdr:twoCellAnchor>
  <xdr:twoCellAnchor editAs="oneCell">
    <xdr:from>
      <xdr:col>2</xdr:col>
      <xdr:colOff>723900</xdr:colOff>
      <xdr:row>1</xdr:row>
      <xdr:rowOff>0</xdr:rowOff>
    </xdr:from>
    <xdr:to>
      <xdr:col>2</xdr:col>
      <xdr:colOff>1704975</xdr:colOff>
      <xdr:row>2</xdr:row>
      <xdr:rowOff>9525</xdr:rowOff>
    </xdr:to>
    <xdr:pic>
      <xdr:nvPicPr>
        <xdr:cNvPr id="4" name="图片 3" descr="C:\Users\123\AppData\Local\Temp\Rar$EXa1660.37230.rartemp\2025-12-14-200745-0.jpg"/>
        <xdr:cNvPicPr/>
      </xdr:nvPicPr>
      <xdr:blipFill>
        <a:blip xmlns:r="http://schemas.openxmlformats.org/officeDocument/2006/relationships" r:embed="rId3"/>
        <a:srcRect/>
        <a:stretch>
          <a:fillRect/>
        </a:stretch>
      </xdr:blipFill>
      <xdr:spPr bwMode="auto">
        <a:xfrm>
          <a:off x="4562475" y="361950"/>
          <a:ext cx="981075" cy="10477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inghui.org/mh/articles/2025/8/15/&#26366;&#36973;&#19977;&#24180;&#21171;&#25945;&#36843;&#23475;-&#22823;&#36830;&#33891;&#35757;&#29983;&#24050;&#34987;&#38750;&#27861;&#20851;&#25276;&#36817;&#20116;&#26376;-498373.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minghui.org/mh/articles/2025/10/3/&#20108;&#38646;&#20108;&#20116;&#24180;&#21313;&#26376;&#19977;&#26085;&#22823;&#38470;&#32508;&#21512;&#28040;&#24687;-500634.html" TargetMode="External"/><Relationship Id="rId1" Type="http://schemas.openxmlformats.org/officeDocument/2006/relationships/hyperlink" Target="https://www.minghui.org/mh/articles/2025/9/6/&#20108;&#38646;&#20108;&#20116;&#24180;&#20061;&#26376;&#20845;&#26085;&#22823;&#38470;&#32508;&#21512;&#28040;&#24687;-499176.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inghui.org/mh/articles/2025/10/29/&#20108;&#38646;&#20108;&#20116;&#24180;&#21313;&#26376;&#20108;&#21313;&#20061;&#26085;&#22823;&#38470;&#32508;&#21512;&#28040;&#24687;-501961.html" TargetMode="External"/><Relationship Id="rId2" Type="http://schemas.openxmlformats.org/officeDocument/2006/relationships/hyperlink" Target="https://www.minghui.org/mh/articles/2025/10/29/&#20108;&#38646;&#20108;&#20116;&#24180;&#21313;&#26376;&#20108;&#21313;&#20061;&#26085;&#22823;&#38470;&#32508;&#21512;&#28040;&#24687;-501961.html" TargetMode="External"/><Relationship Id="rId1" Type="http://schemas.openxmlformats.org/officeDocument/2006/relationships/hyperlink" Target="https://www.minghui.org/mh/articles/2025/7/1/&#20108;&#38646;&#20108;&#20116;&#24180;&#20845;&#26376;&#19977;&#21313;&#26085;&#22823;&#38470;&#32508;&#21512;&#28040;&#24687;-496661.html"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minghui.org/mh/articles/2025/9/10/&#36797;&#23425;&#27784;&#38451;&#31532;&#19968;&#30417;&#29425;&#36843;&#23475;&#27861;&#36718;&#21151;&#23398;&#21592;&#30340;&#32618;&#34892;-499294.html" TargetMode="External"/><Relationship Id="rId1" Type="http://schemas.openxmlformats.org/officeDocument/2006/relationships/hyperlink" Target="https://www.minghui.org/mh/articles/2025/7/27/2022&#24180;&#33267;2024&#24180;&#27861;&#36718;&#21151;&#23398;&#21592;&#34987;&#20013;&#20849;&#33647;&#29289;&#36843;&#23475;&#20107;&#23454;-497640.html" TargetMode="Externa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minghui.org/mh/articles/2025/12/19/&#22269;&#38469;&#20154;&#26435;&#26085;-&#27861;&#36718;&#21151;&#23398;&#21592;&#21521;48&#22269;&#25919;&#24220;&#36882;&#20132;&#36843;&#23475;&#32773;&#21517;&#21333;-503815.html" TargetMode="External"/><Relationship Id="rId7" Type="http://schemas.openxmlformats.org/officeDocument/2006/relationships/printerSettings" Target="../printerSettings/printerSettings6.bin"/><Relationship Id="rId2" Type="http://schemas.openxmlformats.org/officeDocument/2006/relationships/hyperlink" Target="https://www.minghui.org/mh/articles/2025/12/19/&#22269;&#38469;&#20154;&#26435;&#26085;-&#27861;&#36718;&#21151;&#23398;&#21592;&#21521;48&#22269;&#25919;&#24220;&#36882;&#20132;&#36843;&#23475;&#32773;&#21517;&#21333;-503815.html" TargetMode="External"/><Relationship Id="rId1" Type="http://schemas.openxmlformats.org/officeDocument/2006/relationships/hyperlink" Target="https://www.minghui.org/mh/articles/2025/9/6/&#21442;&#19982;&#36843;&#23475;&#27861;&#36718;&#21151;-&#36797;&#23425;&#21644;&#40657;&#40857;&#27743;&#20845;&#21517;&#23448;&#21592;&#36973;&#24694;&#25253;-499131.html" TargetMode="External"/><Relationship Id="rId6" Type="http://schemas.openxmlformats.org/officeDocument/2006/relationships/hyperlink" Target="https://www.minghui.org/mh/articles/2025/12/19/&#22269;&#38469;&#20154;&#26435;&#26085;-&#27861;&#36718;&#21151;&#23398;&#21592;&#21521;48&#22269;&#25919;&#24220;&#36882;&#20132;&#36843;&#23475;&#32773;&#21517;&#21333;-503815.html" TargetMode="External"/><Relationship Id="rId5" Type="http://schemas.openxmlformats.org/officeDocument/2006/relationships/hyperlink" Target="https://www.minghui.org/mh/articles/2025/12/19/&#22269;&#38469;&#20154;&#26435;&#26085;-&#27861;&#36718;&#21151;&#23398;&#21592;&#21521;48&#22269;&#25919;&#24220;&#36882;&#20132;&#36843;&#23475;&#32773;&#21517;&#21333;-503815.html" TargetMode="External"/><Relationship Id="rId4" Type="http://schemas.openxmlformats.org/officeDocument/2006/relationships/hyperlink" Target="https://www.minghui.org/mh/articles/2025/12/19/&#22269;&#38469;&#20154;&#26435;&#26085;-&#27861;&#36718;&#21151;&#23398;&#21592;&#21521;48&#22269;&#25919;&#24220;&#36882;&#20132;&#36843;&#23475;&#32773;&#21517;&#21333;-503815.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P208"/>
  <sheetViews>
    <sheetView topLeftCell="B1" zoomScale="86" zoomScaleNormal="86" workbookViewId="0">
      <selection activeCell="J14" sqref="J14"/>
    </sheetView>
  </sheetViews>
  <sheetFormatPr defaultRowHeight="14.25"/>
  <cols>
    <col min="1" max="1" width="10.125" customWidth="1"/>
    <col min="2" max="2" width="3.25" customWidth="1"/>
    <col min="3" max="3" width="16.625" customWidth="1"/>
    <col min="4" max="4" width="4.75" customWidth="1"/>
    <col min="5" max="6" width="5.5" customWidth="1"/>
    <col min="7" max="7" width="4.625" customWidth="1"/>
    <col min="8" max="9" width="6.75" customWidth="1"/>
    <col min="10" max="10" width="7.5" customWidth="1"/>
    <col min="11" max="11" width="11.375" customWidth="1"/>
    <col min="12" max="12" width="11.75" bestFit="1" customWidth="1"/>
    <col min="13" max="13" width="9" customWidth="1"/>
    <col min="14" max="14" width="51.875" customWidth="1"/>
    <col min="15" max="15" width="9.25" bestFit="1" customWidth="1"/>
    <col min="16" max="16" width="96.75" customWidth="1"/>
  </cols>
  <sheetData>
    <row r="1" spans="1:16" ht="29.25" customHeight="1">
      <c r="A1" s="332" t="s">
        <v>141</v>
      </c>
      <c r="B1" s="332"/>
      <c r="C1" s="332"/>
      <c r="D1" s="332"/>
      <c r="E1" s="332"/>
      <c r="F1" s="332"/>
      <c r="G1" s="332"/>
      <c r="H1" s="332"/>
      <c r="I1" s="332"/>
      <c r="J1" s="332"/>
      <c r="K1" s="332"/>
      <c r="L1" s="332"/>
      <c r="M1" s="332"/>
      <c r="N1" s="332"/>
      <c r="O1" s="263"/>
    </row>
    <row r="2" spans="1:16" s="118" customFormat="1" ht="31.5">
      <c r="A2" s="117" t="s">
        <v>0</v>
      </c>
      <c r="B2" s="117" t="s">
        <v>27</v>
      </c>
      <c r="C2" s="117" t="s">
        <v>2</v>
      </c>
      <c r="D2" s="117" t="s">
        <v>28</v>
      </c>
      <c r="E2" s="117" t="s">
        <v>122</v>
      </c>
      <c r="F2" s="24" t="s">
        <v>7</v>
      </c>
      <c r="G2" s="25" t="s">
        <v>19</v>
      </c>
      <c r="H2" s="24" t="s">
        <v>4</v>
      </c>
      <c r="I2" s="24" t="s">
        <v>5</v>
      </c>
      <c r="J2" s="25" t="s">
        <v>21</v>
      </c>
      <c r="K2" s="52" t="s">
        <v>22</v>
      </c>
      <c r="L2" s="49" t="s">
        <v>29</v>
      </c>
      <c r="M2" s="26" t="s">
        <v>111</v>
      </c>
      <c r="N2" s="40" t="s">
        <v>99</v>
      </c>
      <c r="O2" s="40" t="s">
        <v>960</v>
      </c>
      <c r="P2" s="117" t="s">
        <v>11</v>
      </c>
    </row>
    <row r="3" spans="1:16" s="128" customFormat="1" ht="57">
      <c r="A3" s="128" t="s">
        <v>574</v>
      </c>
      <c r="C3" s="128" t="s">
        <v>575</v>
      </c>
      <c r="D3" s="128" t="s">
        <v>576</v>
      </c>
      <c r="F3" s="128">
        <v>76</v>
      </c>
      <c r="H3" s="128" t="s">
        <v>577</v>
      </c>
      <c r="I3" s="128" t="s">
        <v>578</v>
      </c>
      <c r="J3" s="128" t="s">
        <v>579</v>
      </c>
      <c r="K3" s="129">
        <v>45862</v>
      </c>
      <c r="L3" s="127" t="s">
        <v>580</v>
      </c>
      <c r="M3" s="127"/>
      <c r="N3" s="95" t="s">
        <v>630</v>
      </c>
      <c r="O3" s="95"/>
      <c r="P3" s="128" t="s">
        <v>201</v>
      </c>
    </row>
    <row r="4" spans="1:16" s="128" customFormat="1" ht="48.75" customHeight="1">
      <c r="A4" s="128" t="s">
        <v>581</v>
      </c>
      <c r="C4" s="128" t="s">
        <v>582</v>
      </c>
      <c r="D4" s="128" t="s">
        <v>583</v>
      </c>
      <c r="F4" s="128">
        <v>58</v>
      </c>
      <c r="H4" s="128" t="s">
        <v>577</v>
      </c>
      <c r="I4" s="128" t="s">
        <v>578</v>
      </c>
      <c r="K4" s="129">
        <v>45891</v>
      </c>
      <c r="L4" s="129">
        <v>41176</v>
      </c>
      <c r="M4" s="127"/>
      <c r="N4" s="95" t="s">
        <v>712</v>
      </c>
      <c r="O4" s="88" t="s">
        <v>961</v>
      </c>
      <c r="P4" s="128" t="s">
        <v>258</v>
      </c>
    </row>
    <row r="5" spans="1:16" s="165" customFormat="1" ht="64.5" customHeight="1">
      <c r="A5" s="111" t="s">
        <v>340</v>
      </c>
      <c r="C5" s="165" t="s">
        <v>568</v>
      </c>
      <c r="D5" s="165" t="s">
        <v>569</v>
      </c>
      <c r="F5" s="128" t="s">
        <v>570</v>
      </c>
      <c r="G5" s="128"/>
      <c r="H5" s="128" t="s">
        <v>571</v>
      </c>
      <c r="I5" s="128" t="s">
        <v>572</v>
      </c>
      <c r="J5" s="111" t="s">
        <v>573</v>
      </c>
      <c r="K5" s="126">
        <v>45945</v>
      </c>
      <c r="L5" s="129">
        <v>45812</v>
      </c>
      <c r="M5" s="127" t="s">
        <v>342</v>
      </c>
      <c r="N5" s="95" t="s">
        <v>711</v>
      </c>
      <c r="O5" s="95"/>
      <c r="P5" s="86" t="s">
        <v>341</v>
      </c>
    </row>
    <row r="6" spans="1:16" s="13" customFormat="1" ht="18" customHeight="1">
      <c r="B6" s="14"/>
      <c r="C6" s="14"/>
      <c r="D6" s="14"/>
      <c r="E6" s="14"/>
      <c r="F6" s="14"/>
      <c r="G6" s="14"/>
      <c r="H6" s="14"/>
      <c r="I6" s="14"/>
      <c r="J6" s="14"/>
      <c r="K6" s="15"/>
      <c r="L6" s="15"/>
      <c r="M6" s="14"/>
      <c r="N6" s="14"/>
      <c r="O6" s="77"/>
    </row>
    <row r="7" spans="1:16">
      <c r="A7" s="7"/>
      <c r="B7" s="7"/>
      <c r="C7" s="7"/>
      <c r="D7" s="7"/>
      <c r="E7" s="7"/>
      <c r="F7" s="7"/>
      <c r="G7" s="7"/>
      <c r="H7" s="7"/>
      <c r="I7" s="7"/>
      <c r="J7" s="7"/>
      <c r="K7" s="19"/>
      <c r="L7" s="19"/>
      <c r="M7" s="7"/>
      <c r="N7" s="7"/>
      <c r="O7" s="7"/>
    </row>
    <row r="8" spans="1:16">
      <c r="K8" s="6"/>
      <c r="L8" s="6"/>
    </row>
    <row r="9" spans="1:16">
      <c r="K9" s="6"/>
      <c r="L9" s="6"/>
    </row>
    <row r="10" spans="1:16">
      <c r="K10" s="6"/>
      <c r="L10" s="6"/>
    </row>
    <row r="11" spans="1:16">
      <c r="K11" s="6"/>
      <c r="L11" s="6"/>
    </row>
    <row r="12" spans="1:16">
      <c r="K12" s="6"/>
      <c r="L12" s="6"/>
    </row>
    <row r="13" spans="1:16">
      <c r="K13" s="6"/>
      <c r="L13" s="6"/>
    </row>
    <row r="14" spans="1:16">
      <c r="K14" s="6"/>
      <c r="L14" s="6"/>
    </row>
    <row r="15" spans="1:16">
      <c r="K15" s="6"/>
      <c r="L15" s="6"/>
    </row>
    <row r="16" spans="1:16">
      <c r="K16" s="6"/>
      <c r="L16" s="6"/>
    </row>
    <row r="17" spans="11:12">
      <c r="K17" s="6"/>
      <c r="L17" s="6"/>
    </row>
    <row r="18" spans="11:12">
      <c r="K18" s="6"/>
      <c r="L18" s="6"/>
    </row>
    <row r="19" spans="11:12">
      <c r="K19" s="6"/>
      <c r="L19" s="6"/>
    </row>
    <row r="20" spans="11:12">
      <c r="K20" s="6"/>
      <c r="L20" s="6"/>
    </row>
    <row r="21" spans="11:12">
      <c r="K21" s="6"/>
      <c r="L21" s="6"/>
    </row>
    <row r="22" spans="11:12">
      <c r="K22" s="6"/>
      <c r="L22" s="6"/>
    </row>
    <row r="23" spans="11:12">
      <c r="K23" s="6"/>
      <c r="L23" s="6"/>
    </row>
    <row r="24" spans="11:12">
      <c r="K24" s="6"/>
      <c r="L24" s="6"/>
    </row>
    <row r="25" spans="11:12">
      <c r="K25" s="6"/>
      <c r="L25" s="6"/>
    </row>
    <row r="26" spans="11:12">
      <c r="K26" s="6"/>
      <c r="L26" s="6"/>
    </row>
    <row r="27" spans="11:12">
      <c r="K27" s="6"/>
      <c r="L27" s="6"/>
    </row>
    <row r="28" spans="11:12">
      <c r="K28" s="6"/>
      <c r="L28" s="6"/>
    </row>
    <row r="29" spans="11:12">
      <c r="K29" s="6"/>
      <c r="L29" s="6"/>
    </row>
    <row r="30" spans="11:12">
      <c r="K30" s="6"/>
      <c r="L30" s="6"/>
    </row>
    <row r="31" spans="11:12">
      <c r="K31" s="6"/>
      <c r="L31" s="6"/>
    </row>
    <row r="32" spans="11:12">
      <c r="K32" s="6"/>
      <c r="L32" s="6"/>
    </row>
    <row r="33" spans="11:12">
      <c r="K33" s="6"/>
      <c r="L33" s="6"/>
    </row>
    <row r="34" spans="11:12">
      <c r="K34" s="6"/>
      <c r="L34" s="6"/>
    </row>
    <row r="35" spans="11:12">
      <c r="K35" s="6"/>
      <c r="L35" s="6"/>
    </row>
    <row r="36" spans="11:12">
      <c r="K36" s="6"/>
      <c r="L36" s="6"/>
    </row>
    <row r="37" spans="11:12">
      <c r="K37" s="6"/>
      <c r="L37" s="6"/>
    </row>
    <row r="38" spans="11:12">
      <c r="K38" s="6"/>
      <c r="L38" s="6"/>
    </row>
    <row r="39" spans="11:12">
      <c r="K39" s="6"/>
      <c r="L39" s="6"/>
    </row>
    <row r="40" spans="11:12">
      <c r="K40" s="6"/>
      <c r="L40" s="6"/>
    </row>
    <row r="41" spans="11:12">
      <c r="K41" s="6"/>
      <c r="L41" s="6"/>
    </row>
    <row r="42" spans="11:12">
      <c r="K42" s="6"/>
      <c r="L42" s="6"/>
    </row>
    <row r="43" spans="11:12">
      <c r="K43" s="6"/>
      <c r="L43" s="6"/>
    </row>
    <row r="44" spans="11:12">
      <c r="K44" s="6"/>
      <c r="L44" s="6"/>
    </row>
    <row r="45" spans="11:12">
      <c r="K45" s="6"/>
      <c r="L45" s="6"/>
    </row>
    <row r="46" spans="11:12">
      <c r="K46" s="6"/>
      <c r="L46" s="6"/>
    </row>
    <row r="47" spans="11:12">
      <c r="K47" s="6"/>
      <c r="L47" s="6"/>
    </row>
    <row r="48" spans="11:12">
      <c r="K48" s="6"/>
      <c r="L48" s="6"/>
    </row>
    <row r="49" spans="11:12">
      <c r="K49" s="6"/>
      <c r="L49" s="6"/>
    </row>
    <row r="50" spans="11:12">
      <c r="K50" s="6"/>
      <c r="L50" s="6"/>
    </row>
    <row r="51" spans="11:12">
      <c r="K51" s="6"/>
      <c r="L51" s="6"/>
    </row>
    <row r="52" spans="11:12">
      <c r="K52" s="6"/>
      <c r="L52" s="6"/>
    </row>
    <row r="53" spans="11:12">
      <c r="K53" s="6"/>
      <c r="L53" s="6"/>
    </row>
    <row r="54" spans="11:12">
      <c r="K54" s="6"/>
      <c r="L54" s="6"/>
    </row>
    <row r="55" spans="11:12">
      <c r="K55" s="6"/>
      <c r="L55" s="6"/>
    </row>
    <row r="56" spans="11:12">
      <c r="K56" s="6"/>
      <c r="L56" s="6"/>
    </row>
    <row r="57" spans="11:12">
      <c r="K57" s="6"/>
      <c r="L57" s="6"/>
    </row>
    <row r="58" spans="11:12">
      <c r="K58" s="6"/>
      <c r="L58" s="6"/>
    </row>
    <row r="59" spans="11:12">
      <c r="K59" s="6"/>
      <c r="L59" s="6"/>
    </row>
    <row r="60" spans="11:12">
      <c r="K60" s="6"/>
      <c r="L60" s="6"/>
    </row>
    <row r="61" spans="11:12">
      <c r="K61" s="6"/>
      <c r="L61" s="6"/>
    </row>
    <row r="62" spans="11:12">
      <c r="K62" s="6"/>
      <c r="L62" s="6"/>
    </row>
    <row r="63" spans="11:12">
      <c r="K63" s="6"/>
      <c r="L63" s="6"/>
    </row>
    <row r="64" spans="11:12">
      <c r="K64" s="6"/>
      <c r="L64" s="6"/>
    </row>
    <row r="65" spans="11:12">
      <c r="K65" s="6"/>
      <c r="L65" s="6"/>
    </row>
    <row r="66" spans="11:12">
      <c r="K66" s="6"/>
      <c r="L66" s="6"/>
    </row>
    <row r="67" spans="11:12">
      <c r="K67" s="6"/>
      <c r="L67" s="6"/>
    </row>
    <row r="68" spans="11:12">
      <c r="K68" s="6"/>
      <c r="L68" s="6"/>
    </row>
    <row r="69" spans="11:12">
      <c r="K69" s="6"/>
      <c r="L69" s="6"/>
    </row>
    <row r="70" spans="11:12">
      <c r="K70" s="6"/>
      <c r="L70" s="6"/>
    </row>
    <row r="71" spans="11:12">
      <c r="K71" s="6"/>
      <c r="L71" s="6"/>
    </row>
    <row r="72" spans="11:12">
      <c r="K72" s="6"/>
      <c r="L72" s="6"/>
    </row>
    <row r="73" spans="11:12">
      <c r="K73" s="6"/>
      <c r="L73" s="6"/>
    </row>
    <row r="74" spans="11:12">
      <c r="K74" s="6"/>
      <c r="L74" s="6"/>
    </row>
    <row r="75" spans="11:12">
      <c r="K75" s="6"/>
      <c r="L75" s="6"/>
    </row>
    <row r="76" spans="11:12">
      <c r="K76" s="6"/>
      <c r="L76" s="6"/>
    </row>
    <row r="77" spans="11:12">
      <c r="K77" s="6"/>
      <c r="L77" s="6"/>
    </row>
    <row r="78" spans="11:12">
      <c r="K78" s="6"/>
      <c r="L78" s="6"/>
    </row>
    <row r="79" spans="11:12">
      <c r="K79" s="6"/>
      <c r="L79" s="6"/>
    </row>
    <row r="80" spans="11:12">
      <c r="K80" s="6"/>
      <c r="L80" s="6"/>
    </row>
    <row r="81" spans="11:12">
      <c r="K81" s="6"/>
      <c r="L81" s="6"/>
    </row>
    <row r="82" spans="11:12">
      <c r="K82" s="6"/>
      <c r="L82" s="6"/>
    </row>
    <row r="83" spans="11:12">
      <c r="K83" s="6"/>
      <c r="L83" s="6"/>
    </row>
    <row r="84" spans="11:12">
      <c r="K84" s="6"/>
      <c r="L84" s="6"/>
    </row>
    <row r="85" spans="11:12">
      <c r="K85" s="6"/>
      <c r="L85" s="6"/>
    </row>
    <row r="86" spans="11:12">
      <c r="K86" s="6"/>
      <c r="L86" s="6"/>
    </row>
    <row r="87" spans="11:12">
      <c r="K87" s="6"/>
      <c r="L87" s="6"/>
    </row>
    <row r="88" spans="11:12">
      <c r="K88" s="6"/>
      <c r="L88" s="6"/>
    </row>
    <row r="89" spans="11:12">
      <c r="K89" s="6"/>
      <c r="L89" s="6"/>
    </row>
    <row r="90" spans="11:12">
      <c r="K90" s="6"/>
      <c r="L90" s="6"/>
    </row>
    <row r="91" spans="11:12">
      <c r="K91" s="6"/>
      <c r="L91" s="6"/>
    </row>
    <row r="92" spans="11:12">
      <c r="K92" s="6"/>
      <c r="L92" s="6"/>
    </row>
    <row r="93" spans="11:12">
      <c r="K93" s="6"/>
      <c r="L93" s="6"/>
    </row>
    <row r="94" spans="11:12">
      <c r="K94" s="6"/>
      <c r="L94" s="6"/>
    </row>
    <row r="95" spans="11:12">
      <c r="K95" s="6"/>
      <c r="L95" s="6"/>
    </row>
    <row r="96" spans="11:12">
      <c r="K96" s="6"/>
      <c r="L96" s="6"/>
    </row>
    <row r="97" spans="11:12">
      <c r="K97" s="6"/>
      <c r="L97" s="6"/>
    </row>
    <row r="98" spans="11:12">
      <c r="K98" s="6"/>
      <c r="L98" s="6"/>
    </row>
    <row r="99" spans="11:12">
      <c r="K99" s="6"/>
      <c r="L99" s="6"/>
    </row>
    <row r="100" spans="11:12">
      <c r="K100" s="6"/>
      <c r="L100" s="6"/>
    </row>
    <row r="101" spans="11:12">
      <c r="K101" s="6"/>
      <c r="L101" s="6"/>
    </row>
    <row r="102" spans="11:12">
      <c r="K102" s="6"/>
      <c r="L102" s="6"/>
    </row>
    <row r="103" spans="11:12">
      <c r="K103" s="6"/>
      <c r="L103" s="6"/>
    </row>
    <row r="104" spans="11:12">
      <c r="K104" s="6"/>
      <c r="L104" s="6"/>
    </row>
    <row r="105" spans="11:12">
      <c r="K105" s="6"/>
      <c r="L105" s="6"/>
    </row>
    <row r="106" spans="11:12">
      <c r="K106" s="6"/>
      <c r="L106" s="6"/>
    </row>
    <row r="107" spans="11:12">
      <c r="K107" s="6"/>
      <c r="L107" s="6"/>
    </row>
    <row r="108" spans="11:12">
      <c r="K108" s="6"/>
      <c r="L108" s="6"/>
    </row>
    <row r="109" spans="11:12">
      <c r="K109" s="6"/>
      <c r="L109" s="6"/>
    </row>
    <row r="110" spans="11:12">
      <c r="K110" s="6"/>
      <c r="L110" s="6"/>
    </row>
    <row r="111" spans="11:12">
      <c r="K111" s="6"/>
      <c r="L111" s="6"/>
    </row>
    <row r="112" spans="11:12">
      <c r="K112" s="6"/>
      <c r="L112" s="6"/>
    </row>
    <row r="113" spans="11:12">
      <c r="K113" s="6"/>
      <c r="L113" s="6"/>
    </row>
    <row r="114" spans="11:12">
      <c r="K114" s="6"/>
      <c r="L114" s="6"/>
    </row>
    <row r="115" spans="11:12">
      <c r="K115" s="6"/>
      <c r="L115" s="6"/>
    </row>
    <row r="116" spans="11:12">
      <c r="K116" s="6"/>
      <c r="L116" s="6"/>
    </row>
    <row r="117" spans="11:12">
      <c r="K117" s="6"/>
      <c r="L117" s="6"/>
    </row>
    <row r="118" spans="11:12">
      <c r="K118" s="6"/>
      <c r="L118" s="6"/>
    </row>
    <row r="119" spans="11:12">
      <c r="K119" s="6"/>
      <c r="L119" s="6"/>
    </row>
    <row r="120" spans="11:12">
      <c r="K120" s="6"/>
      <c r="L120" s="6"/>
    </row>
    <row r="121" spans="11:12">
      <c r="K121" s="6"/>
      <c r="L121" s="6"/>
    </row>
    <row r="122" spans="11:12">
      <c r="K122" s="6"/>
      <c r="L122" s="6"/>
    </row>
    <row r="123" spans="11:12">
      <c r="K123" s="6"/>
      <c r="L123" s="6"/>
    </row>
    <row r="124" spans="11:12">
      <c r="K124" s="6"/>
      <c r="L124" s="6"/>
    </row>
    <row r="125" spans="11:12">
      <c r="K125" s="6"/>
      <c r="L125" s="6"/>
    </row>
    <row r="126" spans="11:12">
      <c r="K126" s="6"/>
      <c r="L126" s="6"/>
    </row>
    <row r="127" spans="11:12">
      <c r="K127" s="6"/>
      <c r="L127" s="6"/>
    </row>
    <row r="128" spans="11:12">
      <c r="K128" s="6"/>
      <c r="L128" s="6"/>
    </row>
    <row r="129" spans="11:12">
      <c r="K129" s="6"/>
      <c r="L129" s="6"/>
    </row>
    <row r="130" spans="11:12">
      <c r="K130" s="6"/>
      <c r="L130" s="6"/>
    </row>
    <row r="131" spans="11:12">
      <c r="K131" s="6"/>
      <c r="L131" s="6"/>
    </row>
    <row r="132" spans="11:12">
      <c r="K132" s="6"/>
      <c r="L132" s="6"/>
    </row>
    <row r="133" spans="11:12">
      <c r="K133" s="6"/>
      <c r="L133" s="6"/>
    </row>
    <row r="134" spans="11:12">
      <c r="K134" s="6"/>
      <c r="L134" s="6"/>
    </row>
    <row r="135" spans="11:12">
      <c r="K135" s="6"/>
      <c r="L135" s="6"/>
    </row>
    <row r="136" spans="11:12">
      <c r="K136" s="6"/>
      <c r="L136" s="6"/>
    </row>
    <row r="137" spans="11:12">
      <c r="K137" s="6"/>
      <c r="L137" s="6"/>
    </row>
    <row r="138" spans="11:12">
      <c r="K138" s="6"/>
      <c r="L138" s="6"/>
    </row>
    <row r="139" spans="11:12">
      <c r="K139" s="6"/>
      <c r="L139" s="6"/>
    </row>
    <row r="140" spans="11:12">
      <c r="K140" s="6"/>
      <c r="L140" s="6"/>
    </row>
    <row r="141" spans="11:12">
      <c r="K141" s="6"/>
      <c r="L141" s="6"/>
    </row>
    <row r="142" spans="11:12">
      <c r="K142" s="6"/>
      <c r="L142" s="6"/>
    </row>
    <row r="143" spans="11:12">
      <c r="K143" s="6"/>
      <c r="L143" s="6"/>
    </row>
    <row r="144" spans="11:12">
      <c r="K144" s="6"/>
      <c r="L144" s="6"/>
    </row>
    <row r="145" spans="11:12">
      <c r="K145" s="6"/>
      <c r="L145" s="6"/>
    </row>
    <row r="146" spans="11:12">
      <c r="K146" s="6"/>
      <c r="L146" s="6"/>
    </row>
    <row r="147" spans="11:12">
      <c r="K147" s="6"/>
      <c r="L147" s="6"/>
    </row>
    <row r="148" spans="11:12">
      <c r="L148" s="6"/>
    </row>
    <row r="149" spans="11:12">
      <c r="L149" s="6"/>
    </row>
    <row r="150" spans="11:12">
      <c r="L150" s="6"/>
    </row>
    <row r="151" spans="11:12">
      <c r="L151" s="6"/>
    </row>
    <row r="152" spans="11:12">
      <c r="L152" s="6"/>
    </row>
    <row r="153" spans="11:12">
      <c r="L153" s="6"/>
    </row>
    <row r="154" spans="11:12">
      <c r="L154" s="6"/>
    </row>
    <row r="155" spans="11:12">
      <c r="L155" s="6"/>
    </row>
    <row r="156" spans="11:12">
      <c r="L156" s="6"/>
    </row>
    <row r="157" spans="11:12">
      <c r="L157" s="6"/>
    </row>
    <row r="158" spans="11:12">
      <c r="L158" s="6"/>
    </row>
    <row r="159" spans="11:12">
      <c r="L159" s="6"/>
    </row>
    <row r="160" spans="11:12">
      <c r="L160" s="6"/>
    </row>
    <row r="161" spans="12:12">
      <c r="L161" s="6"/>
    </row>
    <row r="162" spans="12:12">
      <c r="L162" s="6"/>
    </row>
    <row r="163" spans="12:12">
      <c r="L163" s="6"/>
    </row>
    <row r="164" spans="12:12">
      <c r="L164" s="6"/>
    </row>
    <row r="165" spans="12:12">
      <c r="L165" s="6"/>
    </row>
    <row r="166" spans="12:12">
      <c r="L166" s="6"/>
    </row>
    <row r="167" spans="12:12">
      <c r="L167" s="6"/>
    </row>
    <row r="168" spans="12:12">
      <c r="L168" s="6"/>
    </row>
    <row r="169" spans="12:12">
      <c r="L169" s="6"/>
    </row>
    <row r="170" spans="12:12">
      <c r="L170" s="6"/>
    </row>
    <row r="171" spans="12:12">
      <c r="L171" s="6"/>
    </row>
    <row r="172" spans="12:12">
      <c r="L172" s="6"/>
    </row>
    <row r="173" spans="12:12">
      <c r="L173" s="6"/>
    </row>
    <row r="174" spans="12:12">
      <c r="L174" s="6"/>
    </row>
    <row r="175" spans="12:12">
      <c r="L175" s="6"/>
    </row>
    <row r="176" spans="12:12">
      <c r="L176" s="2"/>
    </row>
    <row r="177" spans="12:12">
      <c r="L177" s="2"/>
    </row>
    <row r="178" spans="12:12">
      <c r="L178" s="2"/>
    </row>
    <row r="179" spans="12:12">
      <c r="L179" s="2"/>
    </row>
    <row r="180" spans="12:12">
      <c r="L180" s="2"/>
    </row>
    <row r="181" spans="12:12">
      <c r="L181" s="2"/>
    </row>
    <row r="182" spans="12:12">
      <c r="L182" s="2"/>
    </row>
    <row r="183" spans="12:12">
      <c r="L183" s="2"/>
    </row>
    <row r="184" spans="12:12">
      <c r="L184" s="2"/>
    </row>
    <row r="185" spans="12:12">
      <c r="L185" s="2"/>
    </row>
    <row r="186" spans="12:12">
      <c r="L186" s="2"/>
    </row>
    <row r="187" spans="12:12">
      <c r="L187" s="2"/>
    </row>
    <row r="188" spans="12:12">
      <c r="L188" s="2"/>
    </row>
    <row r="189" spans="12:12">
      <c r="L189" s="2"/>
    </row>
    <row r="190" spans="12:12">
      <c r="L190" s="2"/>
    </row>
    <row r="191" spans="12:12">
      <c r="L191" s="2"/>
    </row>
    <row r="192" spans="12:12">
      <c r="L192" s="2"/>
    </row>
    <row r="193" spans="12:12">
      <c r="L193" s="2"/>
    </row>
    <row r="194" spans="12:12">
      <c r="L194" s="2"/>
    </row>
    <row r="195" spans="12:12">
      <c r="L195" s="2"/>
    </row>
    <row r="196" spans="12:12">
      <c r="L196" s="2"/>
    </row>
    <row r="197" spans="12:12">
      <c r="L197" s="2"/>
    </row>
    <row r="198" spans="12:12">
      <c r="L198" s="2"/>
    </row>
    <row r="199" spans="12:12">
      <c r="L199" s="2"/>
    </row>
    <row r="200" spans="12:12">
      <c r="L200" s="2"/>
    </row>
    <row r="201" spans="12:12">
      <c r="L201" s="2"/>
    </row>
    <row r="202" spans="12:12">
      <c r="L202" s="2"/>
    </row>
    <row r="203" spans="12:12">
      <c r="L203" s="2"/>
    </row>
    <row r="204" spans="12:12">
      <c r="L204" s="2"/>
    </row>
    <row r="205" spans="12:12">
      <c r="L205" s="2"/>
    </row>
    <row r="206" spans="12:12">
      <c r="L206" s="2"/>
    </row>
    <row r="207" spans="12:12">
      <c r="L207" s="2"/>
    </row>
    <row r="208" spans="12:12">
      <c r="L208" s="2"/>
    </row>
  </sheetData>
  <mergeCells count="1">
    <mergeCell ref="A1:N1"/>
  </mergeCells>
  <phoneticPr fontId="1" type="noConversion"/>
  <conditionalFormatting sqref="A2:B2 B3:B5 A4">
    <cfRule type="duplicateValues" dxfId="65" priority="4"/>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J13"/>
  <sheetViews>
    <sheetView workbookViewId="0">
      <selection activeCell="F8" sqref="F8:H12"/>
    </sheetView>
  </sheetViews>
  <sheetFormatPr defaultRowHeight="14.25"/>
  <cols>
    <col min="1" max="1" width="7.5" bestFit="1" customWidth="1"/>
    <col min="2" max="3" width="5.75" bestFit="1" customWidth="1"/>
    <col min="4" max="4" width="9.375" bestFit="1" customWidth="1"/>
    <col min="5" max="5" width="10.5" bestFit="1" customWidth="1"/>
    <col min="6" max="6" width="11.625" bestFit="1" customWidth="1"/>
    <col min="7" max="7" width="16.125" bestFit="1" customWidth="1"/>
    <col min="8" max="8" width="11.625" bestFit="1" customWidth="1"/>
    <col min="9" max="9" width="9.375" bestFit="1" customWidth="1"/>
    <col min="10" max="10" width="20.5" customWidth="1"/>
  </cols>
  <sheetData>
    <row r="1" spans="1:10" ht="26.25" customHeight="1">
      <c r="A1" s="346" t="s">
        <v>713</v>
      </c>
      <c r="B1" s="346"/>
      <c r="C1" s="346"/>
      <c r="D1" s="346"/>
      <c r="E1" s="346"/>
      <c r="F1" s="346"/>
      <c r="G1" s="346"/>
      <c r="H1" s="346"/>
      <c r="I1" s="346"/>
      <c r="J1" s="346"/>
    </row>
    <row r="2" spans="1:10" ht="18" customHeight="1">
      <c r="A2" s="289" t="s">
        <v>0</v>
      </c>
      <c r="B2" s="290" t="s">
        <v>995</v>
      </c>
      <c r="C2" s="289" t="s">
        <v>996</v>
      </c>
      <c r="D2" s="289" t="s">
        <v>997</v>
      </c>
      <c r="E2" s="289" t="s">
        <v>1152</v>
      </c>
      <c r="F2" s="289" t="s">
        <v>1189</v>
      </c>
      <c r="G2" s="289" t="s">
        <v>1190</v>
      </c>
      <c r="H2" s="290" t="s">
        <v>1191</v>
      </c>
      <c r="I2" s="290" t="s">
        <v>1192</v>
      </c>
      <c r="J2" s="289" t="s">
        <v>1193</v>
      </c>
    </row>
    <row r="3" spans="1:10" ht="18" customHeight="1">
      <c r="A3" s="289" t="s">
        <v>1000</v>
      </c>
      <c r="B3" s="289"/>
      <c r="C3" s="290"/>
      <c r="D3" s="289" t="s">
        <v>1001</v>
      </c>
      <c r="E3" s="304" t="s">
        <v>1002</v>
      </c>
      <c r="F3" s="289" t="s">
        <v>1001</v>
      </c>
      <c r="G3" s="305" t="s">
        <v>1194</v>
      </c>
      <c r="H3" s="289" t="s">
        <v>171</v>
      </c>
      <c r="I3" s="290" t="s">
        <v>1195</v>
      </c>
      <c r="J3" s="289"/>
    </row>
    <row r="4" spans="1:10" ht="18" customHeight="1">
      <c r="A4" s="289" t="s">
        <v>528</v>
      </c>
      <c r="B4" s="289" t="s">
        <v>1179</v>
      </c>
      <c r="C4" s="289">
        <v>58</v>
      </c>
      <c r="D4" s="289" t="s">
        <v>1180</v>
      </c>
      <c r="E4" s="294">
        <v>45485</v>
      </c>
      <c r="F4" s="290" t="s">
        <v>1181</v>
      </c>
      <c r="G4" s="290"/>
      <c r="H4" s="289" t="s">
        <v>1182</v>
      </c>
      <c r="I4" s="289"/>
      <c r="J4" s="293" t="s">
        <v>1199</v>
      </c>
    </row>
    <row r="5" spans="1:10" ht="18" customHeight="1">
      <c r="A5" s="289" t="s">
        <v>1183</v>
      </c>
      <c r="B5" s="289" t="s">
        <v>1184</v>
      </c>
      <c r="C5" s="289">
        <v>66</v>
      </c>
      <c r="D5" s="289" t="s">
        <v>1185</v>
      </c>
      <c r="E5" s="291">
        <v>45819</v>
      </c>
      <c r="F5" s="289" t="s">
        <v>1185</v>
      </c>
      <c r="G5" s="292" t="s">
        <v>1186</v>
      </c>
      <c r="H5" s="290" t="s">
        <v>705</v>
      </c>
      <c r="I5" s="289" t="s">
        <v>1187</v>
      </c>
      <c r="J5" s="297" t="s">
        <v>1188</v>
      </c>
    </row>
    <row r="6" spans="1:10" ht="30" customHeight="1">
      <c r="A6" s="348" t="s">
        <v>1217</v>
      </c>
      <c r="B6" s="348"/>
      <c r="C6" s="348"/>
      <c r="D6" s="348"/>
      <c r="E6" s="348"/>
      <c r="F6" s="348"/>
      <c r="G6" s="348"/>
      <c r="H6" s="348"/>
      <c r="I6" s="348"/>
      <c r="J6" s="348"/>
    </row>
    <row r="7" spans="1:10" ht="15.75">
      <c r="A7" s="44"/>
      <c r="B7" s="44"/>
      <c r="C7" s="44"/>
      <c r="D7" s="44"/>
      <c r="E7" s="44"/>
      <c r="F7" s="44"/>
      <c r="G7" s="44"/>
      <c r="H7" s="44"/>
      <c r="I7" s="44"/>
      <c r="J7" s="47"/>
    </row>
    <row r="8" spans="1:10" ht="15.75">
      <c r="A8" s="44"/>
      <c r="B8" s="44"/>
      <c r="C8" s="44"/>
      <c r="D8" s="44"/>
      <c r="E8" s="44"/>
      <c r="F8" s="287" t="s">
        <v>1218</v>
      </c>
      <c r="G8" s="313" t="s">
        <v>1219</v>
      </c>
      <c r="H8" s="313" t="s">
        <v>1220</v>
      </c>
      <c r="I8" s="44"/>
      <c r="J8" s="47"/>
    </row>
    <row r="9" spans="1:10" ht="15.75">
      <c r="A9" s="44"/>
      <c r="B9" s="44"/>
      <c r="C9" s="44"/>
      <c r="D9" s="44"/>
      <c r="E9" s="44"/>
      <c r="F9" s="314"/>
      <c r="G9" s="287">
        <v>3</v>
      </c>
      <c r="H9" s="287"/>
      <c r="I9" s="44"/>
      <c r="J9" s="47"/>
    </row>
    <row r="10" spans="1:10" ht="15.75">
      <c r="A10" s="44"/>
      <c r="B10" s="44"/>
      <c r="C10" s="44"/>
      <c r="D10" s="44"/>
      <c r="E10" s="44"/>
      <c r="F10" s="287"/>
      <c r="G10" s="287">
        <v>4</v>
      </c>
      <c r="H10" s="287"/>
      <c r="I10" s="44"/>
      <c r="J10" s="47"/>
    </row>
    <row r="11" spans="1:10" ht="15.75">
      <c r="A11" s="44"/>
      <c r="B11" s="44"/>
      <c r="C11" s="44"/>
      <c r="D11" s="44"/>
      <c r="E11" s="44"/>
      <c r="F11" s="287"/>
      <c r="G11" s="287">
        <v>3</v>
      </c>
      <c r="H11" s="287">
        <v>2</v>
      </c>
      <c r="I11" s="44"/>
      <c r="J11" s="47"/>
    </row>
    <row r="12" spans="1:10" ht="15.75">
      <c r="A12" s="44"/>
      <c r="B12" s="44"/>
      <c r="C12" s="44"/>
      <c r="D12" s="44"/>
      <c r="E12" s="44"/>
      <c r="F12" s="287" t="s">
        <v>1221</v>
      </c>
      <c r="G12" s="287">
        <v>10</v>
      </c>
      <c r="H12" s="287">
        <v>2</v>
      </c>
      <c r="I12" s="44"/>
      <c r="J12" s="47"/>
    </row>
    <row r="13" spans="1:10" ht="15.75">
      <c r="A13" s="44"/>
      <c r="B13" s="44"/>
      <c r="C13" s="44"/>
      <c r="D13" s="44"/>
      <c r="E13" s="44"/>
      <c r="F13" s="44"/>
      <c r="G13" s="44"/>
      <c r="H13" s="44"/>
      <c r="I13" s="44"/>
      <c r="J13" s="44"/>
    </row>
  </sheetData>
  <mergeCells count="2">
    <mergeCell ref="A1:J1"/>
    <mergeCell ref="A6:J6"/>
  </mergeCells>
  <phoneticPr fontId="1" type="noConversion"/>
  <conditionalFormatting sqref="A2">
    <cfRule type="duplicateValues" dxfId="25" priority="1"/>
    <cfRule type="duplicateValues" dxfId="24" priority="2"/>
    <cfRule type="duplicateValues" dxfId="23" priority="3"/>
    <cfRule type="duplicateValues" dxfId="22" priority="4"/>
    <cfRule type="duplicateValues" dxfId="21" priority="5"/>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J7"/>
  <sheetViews>
    <sheetView workbookViewId="0">
      <selection activeCell="A7" sqref="A7:J7"/>
    </sheetView>
  </sheetViews>
  <sheetFormatPr defaultRowHeight="14.25"/>
  <cols>
    <col min="1" max="1" width="7.125" bestFit="1" customWidth="1"/>
    <col min="2" max="3" width="5.25" bestFit="1" customWidth="1"/>
    <col min="4" max="4" width="9" bestFit="1" customWidth="1"/>
    <col min="5" max="5" width="10" bestFit="1" customWidth="1"/>
    <col min="6" max="6" width="23.5" bestFit="1" customWidth="1"/>
    <col min="7" max="7" width="19.25" bestFit="1" customWidth="1"/>
    <col min="8" max="8" width="11" bestFit="1" customWidth="1"/>
    <col min="9" max="9" width="11.125" bestFit="1" customWidth="1"/>
    <col min="10" max="10" width="15.125" bestFit="1" customWidth="1"/>
  </cols>
  <sheetData>
    <row r="1" spans="1:10" ht="32.25" customHeight="1">
      <c r="A1" s="346" t="s">
        <v>717</v>
      </c>
      <c r="B1" s="346"/>
      <c r="C1" s="346"/>
      <c r="D1" s="346"/>
      <c r="E1" s="346"/>
      <c r="F1" s="346"/>
      <c r="G1" s="346"/>
      <c r="H1" s="346"/>
      <c r="I1" s="346"/>
      <c r="J1" s="346"/>
    </row>
    <row r="2" spans="1:10" ht="18" customHeight="1">
      <c r="A2" s="289" t="s">
        <v>0</v>
      </c>
      <c r="B2" s="289" t="s">
        <v>995</v>
      </c>
      <c r="C2" s="289" t="s">
        <v>996</v>
      </c>
      <c r="D2" s="289" t="s">
        <v>997</v>
      </c>
      <c r="E2" s="289" t="s">
        <v>1152</v>
      </c>
      <c r="F2" s="290" t="s">
        <v>1153</v>
      </c>
      <c r="G2" s="289" t="s">
        <v>1174</v>
      </c>
      <c r="H2" s="289" t="s">
        <v>1175</v>
      </c>
      <c r="I2" s="289" t="s">
        <v>1176</v>
      </c>
      <c r="J2" s="289" t="s">
        <v>1177</v>
      </c>
    </row>
    <row r="3" spans="1:10" ht="18" customHeight="1">
      <c r="A3" s="289" t="s">
        <v>229</v>
      </c>
      <c r="B3" s="289" t="s">
        <v>1158</v>
      </c>
      <c r="C3" s="289">
        <v>63</v>
      </c>
      <c r="D3" s="289" t="s">
        <v>1159</v>
      </c>
      <c r="E3" s="291">
        <v>45718</v>
      </c>
      <c r="F3" s="291" t="s">
        <v>1160</v>
      </c>
      <c r="G3" s="289" t="s">
        <v>230</v>
      </c>
      <c r="H3" s="289" t="s">
        <v>1161</v>
      </c>
      <c r="I3" s="292">
        <v>45861</v>
      </c>
      <c r="J3" s="289" t="s">
        <v>1162</v>
      </c>
    </row>
    <row r="4" spans="1:10" ht="18" customHeight="1">
      <c r="A4" s="289" t="s">
        <v>182</v>
      </c>
      <c r="B4" s="289" t="s">
        <v>1163</v>
      </c>
      <c r="C4" s="289">
        <v>58</v>
      </c>
      <c r="D4" s="289" t="s">
        <v>1164</v>
      </c>
      <c r="E4" s="291">
        <v>45831</v>
      </c>
      <c r="F4" s="290" t="s">
        <v>1165</v>
      </c>
      <c r="G4" s="293" t="s">
        <v>1166</v>
      </c>
      <c r="H4" s="289" t="s">
        <v>1164</v>
      </c>
      <c r="I4" s="294">
        <v>46014</v>
      </c>
      <c r="J4" s="289" t="s">
        <v>183</v>
      </c>
    </row>
    <row r="5" spans="1:10" ht="18" customHeight="1">
      <c r="A5" s="289" t="s">
        <v>1167</v>
      </c>
      <c r="B5" s="289" t="s">
        <v>1163</v>
      </c>
      <c r="C5" s="289"/>
      <c r="D5" s="289"/>
      <c r="E5" s="291">
        <v>45875</v>
      </c>
      <c r="F5" s="293" t="s">
        <v>1168</v>
      </c>
      <c r="G5" s="293" t="s">
        <v>1169</v>
      </c>
      <c r="H5" s="289"/>
      <c r="I5" s="289" t="s">
        <v>1170</v>
      </c>
      <c r="J5" s="289" t="s">
        <v>183</v>
      </c>
    </row>
    <row r="6" spans="1:10" ht="18" customHeight="1">
      <c r="A6" s="289" t="s">
        <v>292</v>
      </c>
      <c r="B6" s="289" t="s">
        <v>1171</v>
      </c>
      <c r="C6" s="289">
        <v>76</v>
      </c>
      <c r="D6" s="289" t="s">
        <v>275</v>
      </c>
      <c r="E6" s="291">
        <v>45735</v>
      </c>
      <c r="F6" s="293" t="s">
        <v>1172</v>
      </c>
      <c r="G6" s="293" t="s">
        <v>1173</v>
      </c>
      <c r="H6" s="289"/>
      <c r="I6" s="289"/>
      <c r="J6" s="289" t="s">
        <v>183</v>
      </c>
    </row>
    <row r="7" spans="1:10" ht="36.75" customHeight="1">
      <c r="A7" s="349" t="s">
        <v>718</v>
      </c>
      <c r="B7" s="349"/>
      <c r="C7" s="349"/>
      <c r="D7" s="349"/>
      <c r="E7" s="349"/>
      <c r="F7" s="349"/>
      <c r="G7" s="349"/>
      <c r="H7" s="349"/>
      <c r="I7" s="349"/>
      <c r="J7" s="349"/>
    </row>
  </sheetData>
  <mergeCells count="2">
    <mergeCell ref="A1:J1"/>
    <mergeCell ref="A7:J7"/>
  </mergeCells>
  <phoneticPr fontId="1" type="noConversion"/>
  <conditionalFormatting sqref="A2">
    <cfRule type="duplicateValues" dxfId="20" priority="1"/>
    <cfRule type="duplicateValues" dxfId="19" priority="2"/>
    <cfRule type="duplicateValues" dxfId="18" priority="3"/>
    <cfRule type="duplicateValues" dxfId="17" priority="4"/>
    <cfRule type="duplicateValues" dxfId="16" priority="5"/>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K81"/>
  <sheetViews>
    <sheetView topLeftCell="A73" workbookViewId="0">
      <selection activeCell="C2" sqref="C2"/>
    </sheetView>
  </sheetViews>
  <sheetFormatPr defaultRowHeight="14.25"/>
  <cols>
    <col min="1" max="1" width="4.625" customWidth="1"/>
    <col min="2" max="2" width="6.75" customWidth="1"/>
    <col min="3" max="3" width="4.875" customWidth="1"/>
    <col min="4" max="4" width="5.125" customWidth="1"/>
    <col min="5" max="5" width="8.375" customWidth="1"/>
    <col min="6" max="6" width="10.125" customWidth="1"/>
    <col min="7" max="7" width="16.625" customWidth="1"/>
    <col min="8" max="8" width="18.125" customWidth="1"/>
    <col min="9" max="9" width="8.375" customWidth="1"/>
    <col min="10" max="10" width="5.125" customWidth="1"/>
    <col min="11" max="11" width="10.5" customWidth="1"/>
  </cols>
  <sheetData>
    <row r="1" spans="1:11" ht="18" customHeight="1">
      <c r="A1" s="350" t="s">
        <v>951</v>
      </c>
      <c r="B1" s="350"/>
      <c r="C1" s="350"/>
      <c r="D1" s="350"/>
      <c r="E1" s="350"/>
      <c r="F1" s="350"/>
      <c r="G1" s="350"/>
      <c r="H1" s="350"/>
      <c r="I1" s="350"/>
      <c r="J1" s="350"/>
      <c r="K1" s="350"/>
    </row>
    <row r="2" spans="1:11" ht="18" customHeight="1">
      <c r="A2" s="300" t="s">
        <v>96</v>
      </c>
      <c r="B2" s="289" t="s">
        <v>0</v>
      </c>
      <c r="C2" s="290" t="s">
        <v>1009</v>
      </c>
      <c r="D2" s="290" t="s">
        <v>1010</v>
      </c>
      <c r="E2" s="290" t="s">
        <v>20</v>
      </c>
      <c r="F2" s="289" t="s">
        <v>1011</v>
      </c>
      <c r="G2" s="290" t="s">
        <v>1012</v>
      </c>
      <c r="H2" s="289" t="s">
        <v>1013</v>
      </c>
      <c r="I2" s="290" t="s">
        <v>1014</v>
      </c>
      <c r="J2" s="289" t="s">
        <v>1015</v>
      </c>
      <c r="K2" s="289" t="s">
        <v>1016</v>
      </c>
    </row>
    <row r="3" spans="1:11" ht="18" customHeight="1">
      <c r="A3" s="289">
        <v>1</v>
      </c>
      <c r="B3" s="297" t="s">
        <v>1017</v>
      </c>
      <c r="C3" s="289" t="s">
        <v>1018</v>
      </c>
      <c r="D3" s="297"/>
      <c r="E3" s="297" t="s">
        <v>1019</v>
      </c>
      <c r="F3" s="298">
        <v>45846</v>
      </c>
      <c r="G3" s="293" t="s">
        <v>1020</v>
      </c>
      <c r="H3" s="300" t="s">
        <v>169</v>
      </c>
      <c r="I3" s="297" t="s">
        <v>1021</v>
      </c>
      <c r="J3" s="297" t="s">
        <v>1015</v>
      </c>
      <c r="K3" s="297"/>
    </row>
    <row r="4" spans="1:11" ht="18" customHeight="1">
      <c r="A4" s="289">
        <v>2</v>
      </c>
      <c r="B4" s="296" t="s">
        <v>1022</v>
      </c>
      <c r="C4" s="289" t="s">
        <v>1018</v>
      </c>
      <c r="D4" s="297"/>
      <c r="E4" s="296" t="s">
        <v>1023</v>
      </c>
      <c r="F4" s="298">
        <v>45848</v>
      </c>
      <c r="G4" s="300" t="s">
        <v>1024</v>
      </c>
      <c r="H4" s="296" t="s">
        <v>173</v>
      </c>
      <c r="I4" s="296" t="s">
        <v>1021</v>
      </c>
      <c r="J4" s="296"/>
      <c r="K4" s="300"/>
    </row>
    <row r="5" spans="1:11" ht="18" customHeight="1">
      <c r="A5" s="289">
        <v>3</v>
      </c>
      <c r="B5" s="296" t="s">
        <v>197</v>
      </c>
      <c r="C5" s="289" t="s">
        <v>1025</v>
      </c>
      <c r="D5" s="297"/>
      <c r="E5" s="297" t="s">
        <v>1026</v>
      </c>
      <c r="F5" s="298">
        <v>45859</v>
      </c>
      <c r="G5" s="296" t="s">
        <v>198</v>
      </c>
      <c r="H5" s="296"/>
      <c r="I5" s="296"/>
      <c r="J5" s="296" t="s">
        <v>1027</v>
      </c>
      <c r="K5" s="300"/>
    </row>
    <row r="6" spans="1:11" ht="18" customHeight="1">
      <c r="A6" s="289">
        <v>4</v>
      </c>
      <c r="B6" s="296" t="s">
        <v>200</v>
      </c>
      <c r="C6" s="289" t="s">
        <v>987</v>
      </c>
      <c r="D6" s="297">
        <v>51</v>
      </c>
      <c r="E6" s="297" t="s">
        <v>988</v>
      </c>
      <c r="F6" s="298">
        <v>36361</v>
      </c>
      <c r="G6" s="296"/>
      <c r="H6" s="300" t="s">
        <v>1028</v>
      </c>
      <c r="I6" s="296" t="s">
        <v>1029</v>
      </c>
      <c r="J6" s="296"/>
      <c r="K6" s="300"/>
    </row>
    <row r="7" spans="1:11" ht="18" customHeight="1">
      <c r="A7" s="289">
        <v>5</v>
      </c>
      <c r="B7" s="296" t="s">
        <v>200</v>
      </c>
      <c r="C7" s="289" t="s">
        <v>987</v>
      </c>
      <c r="D7" s="297"/>
      <c r="E7" s="297" t="s">
        <v>988</v>
      </c>
      <c r="F7" s="298"/>
      <c r="G7" s="296" t="s">
        <v>202</v>
      </c>
      <c r="H7" s="296" t="s">
        <v>203</v>
      </c>
      <c r="I7" s="296" t="s">
        <v>1029</v>
      </c>
      <c r="J7" s="296"/>
      <c r="K7" s="300"/>
    </row>
    <row r="8" spans="1:11" ht="18" customHeight="1">
      <c r="A8" s="289">
        <v>6</v>
      </c>
      <c r="B8" s="296" t="s">
        <v>200</v>
      </c>
      <c r="C8" s="289" t="s">
        <v>987</v>
      </c>
      <c r="D8" s="297"/>
      <c r="E8" s="297" t="s">
        <v>988</v>
      </c>
      <c r="F8" s="298"/>
      <c r="G8" s="296" t="s">
        <v>202</v>
      </c>
      <c r="H8" s="296" t="s">
        <v>203</v>
      </c>
      <c r="I8" s="296" t="s">
        <v>1029</v>
      </c>
      <c r="J8" s="296"/>
      <c r="K8" s="300"/>
    </row>
    <row r="9" spans="1:11" ht="18" customHeight="1">
      <c r="A9" s="289">
        <v>7</v>
      </c>
      <c r="B9" s="296" t="s">
        <v>200</v>
      </c>
      <c r="C9" s="289" t="s">
        <v>987</v>
      </c>
      <c r="D9" s="297">
        <v>51</v>
      </c>
      <c r="E9" s="297" t="s">
        <v>988</v>
      </c>
      <c r="F9" s="298" t="s">
        <v>989</v>
      </c>
      <c r="G9" s="300" t="s">
        <v>1030</v>
      </c>
      <c r="H9" s="296" t="s">
        <v>1031</v>
      </c>
      <c r="I9" s="300" t="s">
        <v>1032</v>
      </c>
      <c r="J9" s="296"/>
      <c r="K9" s="296" t="s">
        <v>204</v>
      </c>
    </row>
    <row r="10" spans="1:11" ht="28.5">
      <c r="A10" s="289">
        <v>8</v>
      </c>
      <c r="B10" s="296" t="s">
        <v>200</v>
      </c>
      <c r="C10" s="289" t="s">
        <v>987</v>
      </c>
      <c r="D10" s="297">
        <v>60</v>
      </c>
      <c r="E10" s="297" t="s">
        <v>988</v>
      </c>
      <c r="F10" s="298" t="s">
        <v>990</v>
      </c>
      <c r="G10" s="296" t="s">
        <v>1033</v>
      </c>
      <c r="H10" s="296" t="s">
        <v>1034</v>
      </c>
      <c r="I10" s="300" t="s">
        <v>1029</v>
      </c>
      <c r="J10" s="300" t="s">
        <v>1035</v>
      </c>
      <c r="K10" s="296" t="s">
        <v>991</v>
      </c>
    </row>
    <row r="11" spans="1:11" ht="18" customHeight="1">
      <c r="A11" s="289">
        <v>9</v>
      </c>
      <c r="B11" s="296" t="s">
        <v>200</v>
      </c>
      <c r="C11" s="289" t="s">
        <v>987</v>
      </c>
      <c r="D11" s="297">
        <v>66</v>
      </c>
      <c r="E11" s="297" t="s">
        <v>988</v>
      </c>
      <c r="F11" s="298" t="s">
        <v>1036</v>
      </c>
      <c r="G11" s="296" t="s">
        <v>206</v>
      </c>
      <c r="H11" s="296" t="s">
        <v>207</v>
      </c>
      <c r="I11" s="300" t="s">
        <v>1029</v>
      </c>
      <c r="J11" s="296"/>
      <c r="K11" s="296"/>
    </row>
    <row r="12" spans="1:11" ht="18" customHeight="1">
      <c r="A12" s="289">
        <v>10</v>
      </c>
      <c r="B12" s="296" t="s">
        <v>1037</v>
      </c>
      <c r="C12" s="289" t="s">
        <v>987</v>
      </c>
      <c r="D12" s="297"/>
      <c r="E12" s="297" t="s">
        <v>988</v>
      </c>
      <c r="F12" s="298"/>
      <c r="G12" s="296" t="s">
        <v>202</v>
      </c>
      <c r="H12" s="296" t="s">
        <v>203</v>
      </c>
      <c r="I12" s="296" t="s">
        <v>1029</v>
      </c>
      <c r="J12" s="296"/>
      <c r="K12" s="296"/>
    </row>
    <row r="13" spans="1:11" ht="18" customHeight="1">
      <c r="A13" s="289">
        <v>11</v>
      </c>
      <c r="B13" s="296" t="s">
        <v>209</v>
      </c>
      <c r="C13" s="289"/>
      <c r="D13" s="296"/>
      <c r="E13" s="297" t="s">
        <v>1038</v>
      </c>
      <c r="F13" s="299">
        <v>45862</v>
      </c>
      <c r="G13" s="296"/>
      <c r="H13" s="296"/>
      <c r="I13" s="296"/>
      <c r="J13" s="296"/>
      <c r="K13" s="296"/>
    </row>
    <row r="14" spans="1:11" ht="18" customHeight="1">
      <c r="A14" s="289">
        <v>12</v>
      </c>
      <c r="B14" s="296" t="s">
        <v>1039</v>
      </c>
      <c r="C14" s="289"/>
      <c r="D14" s="297"/>
      <c r="E14" s="297" t="s">
        <v>1038</v>
      </c>
      <c r="F14" s="299">
        <v>45862</v>
      </c>
      <c r="G14" s="296" t="s">
        <v>210</v>
      </c>
      <c r="H14" s="296"/>
      <c r="I14" s="296"/>
      <c r="J14" s="296"/>
      <c r="K14" s="296"/>
    </row>
    <row r="15" spans="1:11" ht="28.5" customHeight="1">
      <c r="A15" s="289">
        <v>13</v>
      </c>
      <c r="B15" s="296" t="s">
        <v>1040</v>
      </c>
      <c r="C15" s="289" t="s">
        <v>987</v>
      </c>
      <c r="D15" s="297"/>
      <c r="E15" s="297"/>
      <c r="F15" s="298">
        <v>45875</v>
      </c>
      <c r="G15" s="300" t="s">
        <v>1041</v>
      </c>
      <c r="H15" s="296" t="s">
        <v>203</v>
      </c>
      <c r="I15" s="300" t="s">
        <v>247</v>
      </c>
      <c r="J15" s="296" t="s">
        <v>1042</v>
      </c>
      <c r="K15" s="296"/>
    </row>
    <row r="16" spans="1:11" ht="28.5" customHeight="1">
      <c r="A16" s="289">
        <v>14</v>
      </c>
      <c r="B16" s="296" t="s">
        <v>1043</v>
      </c>
      <c r="C16" s="289" t="s">
        <v>987</v>
      </c>
      <c r="D16" s="297"/>
      <c r="E16" s="297" t="s">
        <v>1044</v>
      </c>
      <c r="F16" s="298">
        <v>45860</v>
      </c>
      <c r="G16" s="300" t="s">
        <v>1045</v>
      </c>
      <c r="H16" s="300" t="s">
        <v>248</v>
      </c>
      <c r="I16" s="296" t="s">
        <v>1029</v>
      </c>
      <c r="J16" s="296" t="s">
        <v>1042</v>
      </c>
      <c r="K16" s="296"/>
    </row>
    <row r="17" spans="1:11" ht="28.5" customHeight="1">
      <c r="A17" s="289">
        <v>15</v>
      </c>
      <c r="B17" s="300" t="s">
        <v>1046</v>
      </c>
      <c r="C17" s="289"/>
      <c r="D17" s="297"/>
      <c r="E17" s="297"/>
      <c r="F17" s="298">
        <v>45902</v>
      </c>
      <c r="G17" s="300" t="s">
        <v>1047</v>
      </c>
      <c r="H17" s="296" t="s">
        <v>1048</v>
      </c>
      <c r="I17" s="296"/>
      <c r="J17" s="296"/>
      <c r="K17" s="296"/>
    </row>
    <row r="18" spans="1:11" ht="18" customHeight="1">
      <c r="A18" s="289">
        <v>16</v>
      </c>
      <c r="B18" s="296" t="s">
        <v>262</v>
      </c>
      <c r="C18" s="289" t="s">
        <v>1049</v>
      </c>
      <c r="D18" s="297"/>
      <c r="E18" s="297" t="s">
        <v>1050</v>
      </c>
      <c r="F18" s="298">
        <v>45887</v>
      </c>
      <c r="G18" s="300"/>
      <c r="H18" s="296"/>
      <c r="I18" s="296" t="s">
        <v>1051</v>
      </c>
      <c r="J18" s="296"/>
      <c r="K18" s="296"/>
    </row>
    <row r="19" spans="1:11" ht="18" customHeight="1">
      <c r="A19" s="289">
        <v>17</v>
      </c>
      <c r="B19" s="296" t="s">
        <v>1052</v>
      </c>
      <c r="C19" s="289" t="s">
        <v>1049</v>
      </c>
      <c r="D19" s="297">
        <v>76</v>
      </c>
      <c r="E19" s="296" t="s">
        <v>275</v>
      </c>
      <c r="F19" s="298">
        <v>45902</v>
      </c>
      <c r="G19" s="296" t="s">
        <v>273</v>
      </c>
      <c r="H19" s="296" t="s">
        <v>1053</v>
      </c>
      <c r="I19" s="296"/>
      <c r="J19" s="296" t="s">
        <v>1054</v>
      </c>
      <c r="K19" s="296"/>
    </row>
    <row r="20" spans="1:11" ht="18" customHeight="1">
      <c r="A20" s="289">
        <v>18</v>
      </c>
      <c r="B20" s="296" t="s">
        <v>1055</v>
      </c>
      <c r="C20" s="289" t="s">
        <v>1049</v>
      </c>
      <c r="D20" s="297"/>
      <c r="E20" s="297"/>
      <c r="F20" s="298">
        <v>45919</v>
      </c>
      <c r="G20" s="296" t="s">
        <v>1056</v>
      </c>
      <c r="H20" s="296"/>
      <c r="I20" s="296"/>
      <c r="J20" s="296" t="s">
        <v>1054</v>
      </c>
      <c r="K20" s="296"/>
    </row>
    <row r="21" spans="1:11" ht="18" customHeight="1">
      <c r="A21" s="289">
        <v>19</v>
      </c>
      <c r="B21" s="296" t="s">
        <v>278</v>
      </c>
      <c r="C21" s="289" t="s">
        <v>1057</v>
      </c>
      <c r="D21" s="297"/>
      <c r="E21" s="297" t="s">
        <v>1058</v>
      </c>
      <c r="F21" s="298">
        <v>45919</v>
      </c>
      <c r="G21" s="296" t="s">
        <v>279</v>
      </c>
      <c r="H21" s="296" t="s">
        <v>280</v>
      </c>
      <c r="I21" s="296" t="s">
        <v>1059</v>
      </c>
      <c r="J21" s="296"/>
      <c r="K21" s="296"/>
    </row>
    <row r="22" spans="1:11" ht="28.5" customHeight="1">
      <c r="A22" s="289">
        <v>20</v>
      </c>
      <c r="B22" s="300" t="s">
        <v>283</v>
      </c>
      <c r="C22" s="289" t="s">
        <v>1057</v>
      </c>
      <c r="D22" s="297" t="s">
        <v>1060</v>
      </c>
      <c r="E22" s="297" t="s">
        <v>1058</v>
      </c>
      <c r="F22" s="298">
        <v>45926</v>
      </c>
      <c r="G22" s="300" t="s">
        <v>1061</v>
      </c>
      <c r="H22" s="296" t="s">
        <v>284</v>
      </c>
      <c r="I22" s="296" t="s">
        <v>1062</v>
      </c>
      <c r="J22" s="296"/>
      <c r="K22" s="296"/>
    </row>
    <row r="23" spans="1:11" ht="28.5" customHeight="1">
      <c r="A23" s="289">
        <v>21</v>
      </c>
      <c r="B23" s="296" t="s">
        <v>1063</v>
      </c>
      <c r="C23" s="289" t="s">
        <v>1064</v>
      </c>
      <c r="D23" s="297"/>
      <c r="E23" s="297" t="s">
        <v>1065</v>
      </c>
      <c r="F23" s="298">
        <v>45929</v>
      </c>
      <c r="G23" s="300" t="s">
        <v>1066</v>
      </c>
      <c r="H23" s="296" t="s">
        <v>287</v>
      </c>
      <c r="I23" s="296" t="s">
        <v>1062</v>
      </c>
      <c r="J23" s="296" t="s">
        <v>1067</v>
      </c>
      <c r="K23" s="296"/>
    </row>
    <row r="24" spans="1:11" ht="18" customHeight="1">
      <c r="A24" s="289">
        <v>22</v>
      </c>
      <c r="B24" s="296" t="s">
        <v>1068</v>
      </c>
      <c r="C24" s="289" t="s">
        <v>1064</v>
      </c>
      <c r="D24" s="297">
        <v>57</v>
      </c>
      <c r="E24" s="296" t="s">
        <v>275</v>
      </c>
      <c r="F24" s="298" t="s">
        <v>1069</v>
      </c>
      <c r="G24" s="296"/>
      <c r="H24" s="296" t="s">
        <v>337</v>
      </c>
      <c r="I24" s="296"/>
      <c r="J24" s="296"/>
      <c r="K24" s="296"/>
    </row>
    <row r="25" spans="1:11" ht="18" customHeight="1">
      <c r="A25" s="289">
        <v>23</v>
      </c>
      <c r="B25" s="296" t="s">
        <v>338</v>
      </c>
      <c r="C25" s="289" t="s">
        <v>1070</v>
      </c>
      <c r="D25" s="297">
        <v>60</v>
      </c>
      <c r="E25" s="297" t="s">
        <v>1071</v>
      </c>
      <c r="F25" s="298" t="s">
        <v>1072</v>
      </c>
      <c r="G25" s="296"/>
      <c r="H25" s="296" t="s">
        <v>1073</v>
      </c>
      <c r="I25" s="296"/>
      <c r="J25" s="296"/>
      <c r="K25" s="296"/>
    </row>
    <row r="26" spans="1:11" ht="28.5" customHeight="1">
      <c r="A26" s="289">
        <v>24</v>
      </c>
      <c r="B26" s="296" t="s">
        <v>340</v>
      </c>
      <c r="C26" s="289" t="s">
        <v>1074</v>
      </c>
      <c r="D26" s="297" t="s">
        <v>1075</v>
      </c>
      <c r="E26" s="297" t="s">
        <v>1076</v>
      </c>
      <c r="F26" s="298" t="s">
        <v>1077</v>
      </c>
      <c r="G26" s="296"/>
      <c r="H26" s="296" t="s">
        <v>1078</v>
      </c>
      <c r="I26" s="300" t="s">
        <v>1079</v>
      </c>
      <c r="J26" s="296"/>
      <c r="K26" s="296"/>
    </row>
    <row r="27" spans="1:11" ht="18" customHeight="1">
      <c r="A27" s="289">
        <v>25</v>
      </c>
      <c r="B27" s="296" t="s">
        <v>340</v>
      </c>
      <c r="C27" s="289" t="s">
        <v>1074</v>
      </c>
      <c r="D27" s="297" t="s">
        <v>1080</v>
      </c>
      <c r="E27" s="297" t="s">
        <v>1076</v>
      </c>
      <c r="F27" s="298" t="s">
        <v>1081</v>
      </c>
      <c r="G27" s="296"/>
      <c r="H27" s="296"/>
      <c r="I27" s="296" t="s">
        <v>1082</v>
      </c>
      <c r="J27" s="296"/>
      <c r="K27" s="296"/>
    </row>
    <row r="28" spans="1:11" ht="18" customHeight="1">
      <c r="A28" s="289">
        <v>26</v>
      </c>
      <c r="B28" s="296" t="s">
        <v>340</v>
      </c>
      <c r="C28" s="289" t="s">
        <v>1074</v>
      </c>
      <c r="D28" s="297" t="s">
        <v>1080</v>
      </c>
      <c r="E28" s="297" t="s">
        <v>1076</v>
      </c>
      <c r="F28" s="298" t="s">
        <v>1081</v>
      </c>
      <c r="G28" s="296"/>
      <c r="H28" s="296"/>
      <c r="I28" s="296" t="s">
        <v>1082</v>
      </c>
      <c r="J28" s="296"/>
      <c r="K28" s="296"/>
    </row>
    <row r="29" spans="1:11" ht="18" customHeight="1">
      <c r="A29" s="289">
        <v>27</v>
      </c>
      <c r="B29" s="296" t="s">
        <v>340</v>
      </c>
      <c r="C29" s="289" t="s">
        <v>1074</v>
      </c>
      <c r="D29" s="297" t="s">
        <v>347</v>
      </c>
      <c r="E29" s="297" t="s">
        <v>1083</v>
      </c>
      <c r="F29" s="298" t="s">
        <v>1084</v>
      </c>
      <c r="G29" s="296"/>
      <c r="H29" s="296"/>
      <c r="I29" s="296" t="s">
        <v>1085</v>
      </c>
      <c r="J29" s="296"/>
      <c r="K29" s="300"/>
    </row>
    <row r="30" spans="1:11" ht="28.5" customHeight="1">
      <c r="A30" s="289">
        <v>28</v>
      </c>
      <c r="B30" s="296" t="s">
        <v>340</v>
      </c>
      <c r="C30" s="289" t="s">
        <v>1074</v>
      </c>
      <c r="D30" s="297" t="s">
        <v>1086</v>
      </c>
      <c r="E30" s="297" t="s">
        <v>1076</v>
      </c>
      <c r="F30" s="298">
        <v>45771</v>
      </c>
      <c r="G30" s="296"/>
      <c r="H30" s="296" t="s">
        <v>346</v>
      </c>
      <c r="I30" s="296" t="s">
        <v>1082</v>
      </c>
      <c r="J30" s="300" t="s">
        <v>1087</v>
      </c>
      <c r="K30" s="300" t="s">
        <v>1088</v>
      </c>
    </row>
    <row r="31" spans="1:11" ht="15.75" customHeight="1">
      <c r="A31" s="289">
        <v>29</v>
      </c>
      <c r="B31" s="296" t="s">
        <v>1089</v>
      </c>
      <c r="C31" s="289" t="s">
        <v>1074</v>
      </c>
      <c r="D31" s="297">
        <v>74</v>
      </c>
      <c r="E31" s="296" t="s">
        <v>275</v>
      </c>
      <c r="F31" s="298">
        <v>45948</v>
      </c>
      <c r="G31" s="296" t="s">
        <v>670</v>
      </c>
      <c r="H31" s="296" t="s">
        <v>670</v>
      </c>
      <c r="I31" s="296" t="s">
        <v>1082</v>
      </c>
      <c r="J31" s="300" t="s">
        <v>1090</v>
      </c>
      <c r="K31" s="296"/>
    </row>
    <row r="32" spans="1:11" ht="29.25" customHeight="1">
      <c r="A32" s="289">
        <v>30</v>
      </c>
      <c r="B32" s="296" t="s">
        <v>352</v>
      </c>
      <c r="C32" s="289" t="s">
        <v>1074</v>
      </c>
      <c r="D32" s="297"/>
      <c r="E32" s="297" t="s">
        <v>1091</v>
      </c>
      <c r="F32" s="302">
        <v>45954</v>
      </c>
      <c r="G32" s="300" t="s">
        <v>1092</v>
      </c>
      <c r="H32" s="300" t="s">
        <v>353</v>
      </c>
      <c r="I32" s="296" t="s">
        <v>1082</v>
      </c>
      <c r="J32" s="300"/>
      <c r="K32" s="296"/>
    </row>
    <row r="33" spans="1:11" ht="32.25" customHeight="1">
      <c r="A33" s="289">
        <v>31</v>
      </c>
      <c r="B33" s="296" t="s">
        <v>1093</v>
      </c>
      <c r="C33" s="289"/>
      <c r="D33" s="297"/>
      <c r="E33" s="297" t="s">
        <v>1091</v>
      </c>
      <c r="F33" s="302">
        <v>45954</v>
      </c>
      <c r="G33" s="300" t="s">
        <v>1092</v>
      </c>
      <c r="H33" s="300" t="s">
        <v>353</v>
      </c>
      <c r="I33" s="296" t="s">
        <v>1082</v>
      </c>
      <c r="J33" s="300"/>
      <c r="K33" s="300"/>
    </row>
    <row r="34" spans="1:11" ht="18" customHeight="1">
      <c r="A34" s="289">
        <v>32</v>
      </c>
      <c r="B34" s="296" t="s">
        <v>355</v>
      </c>
      <c r="C34" s="289" t="s">
        <v>1094</v>
      </c>
      <c r="D34" s="297"/>
      <c r="E34" s="297" t="s">
        <v>1095</v>
      </c>
      <c r="F34" s="298">
        <v>45911</v>
      </c>
      <c r="G34" s="296" t="s">
        <v>356</v>
      </c>
      <c r="H34" s="296" t="s">
        <v>173</v>
      </c>
      <c r="I34" s="296" t="s">
        <v>1096</v>
      </c>
      <c r="J34" s="300"/>
      <c r="K34" s="296"/>
    </row>
    <row r="35" spans="1:11" ht="18" customHeight="1">
      <c r="A35" s="289">
        <v>33</v>
      </c>
      <c r="B35" s="296" t="s">
        <v>1097</v>
      </c>
      <c r="C35" s="289" t="s">
        <v>1098</v>
      </c>
      <c r="D35" s="297"/>
      <c r="E35" s="297"/>
      <c r="F35" s="298" t="s">
        <v>1206</v>
      </c>
      <c r="G35" s="296"/>
      <c r="H35" s="296" t="s">
        <v>1099</v>
      </c>
      <c r="I35" s="296"/>
      <c r="J35" s="300"/>
      <c r="K35" s="296"/>
    </row>
    <row r="36" spans="1:11" ht="28.5" customHeight="1">
      <c r="A36" s="289">
        <v>34</v>
      </c>
      <c r="B36" s="296" t="s">
        <v>361</v>
      </c>
      <c r="C36" s="289" t="s">
        <v>1100</v>
      </c>
      <c r="D36" s="297">
        <v>61</v>
      </c>
      <c r="E36" s="297" t="s">
        <v>1101</v>
      </c>
      <c r="F36" s="298">
        <v>45966</v>
      </c>
      <c r="G36" s="296" t="s">
        <v>363</v>
      </c>
      <c r="H36" s="301" t="s">
        <v>1134</v>
      </c>
      <c r="I36" s="296"/>
      <c r="J36" s="300" t="s">
        <v>1102</v>
      </c>
      <c r="K36" s="296"/>
    </row>
    <row r="37" spans="1:11" ht="28.5" customHeight="1">
      <c r="A37" s="289">
        <v>35</v>
      </c>
      <c r="B37" s="296" t="s">
        <v>362</v>
      </c>
      <c r="C37" s="289" t="s">
        <v>1103</v>
      </c>
      <c r="D37" s="297">
        <v>64</v>
      </c>
      <c r="E37" s="297" t="s">
        <v>1104</v>
      </c>
      <c r="F37" s="298">
        <v>45966</v>
      </c>
      <c r="G37" s="296" t="s">
        <v>363</v>
      </c>
      <c r="H37" s="301" t="s">
        <v>1134</v>
      </c>
      <c r="I37" s="296"/>
      <c r="J37" s="300" t="s">
        <v>1102</v>
      </c>
      <c r="K37" s="296"/>
    </row>
    <row r="38" spans="1:11" ht="18" customHeight="1">
      <c r="A38" s="289">
        <v>36</v>
      </c>
      <c r="B38" s="296" t="s">
        <v>1105</v>
      </c>
      <c r="C38" s="289" t="s">
        <v>1106</v>
      </c>
      <c r="D38" s="297"/>
      <c r="E38" s="297" t="s">
        <v>1107</v>
      </c>
      <c r="F38" s="298">
        <v>45969</v>
      </c>
      <c r="G38" s="296" t="s">
        <v>371</v>
      </c>
      <c r="H38" s="296" t="s">
        <v>1108</v>
      </c>
      <c r="I38" s="296" t="s">
        <v>1109</v>
      </c>
      <c r="J38" s="300" t="s">
        <v>1110</v>
      </c>
      <c r="K38" s="300"/>
    </row>
    <row r="39" spans="1:11" ht="18" customHeight="1">
      <c r="A39" s="289">
        <v>37</v>
      </c>
      <c r="B39" s="296" t="s">
        <v>1111</v>
      </c>
      <c r="C39" s="289" t="s">
        <v>1112</v>
      </c>
      <c r="D39" s="297"/>
      <c r="E39" s="297" t="s">
        <v>1113</v>
      </c>
      <c r="F39" s="298">
        <v>45969</v>
      </c>
      <c r="G39" s="296" t="s">
        <v>371</v>
      </c>
      <c r="H39" s="296" t="s">
        <v>1108</v>
      </c>
      <c r="I39" s="296" t="s">
        <v>1109</v>
      </c>
      <c r="J39" s="300"/>
      <c r="K39" s="296"/>
    </row>
    <row r="40" spans="1:11" ht="28.5" customHeight="1">
      <c r="A40" s="289">
        <v>38</v>
      </c>
      <c r="B40" s="296" t="s">
        <v>1114</v>
      </c>
      <c r="C40" s="289" t="s">
        <v>1112</v>
      </c>
      <c r="D40" s="297">
        <v>62</v>
      </c>
      <c r="E40" s="296" t="s">
        <v>1115</v>
      </c>
      <c r="F40" s="302">
        <v>45959</v>
      </c>
      <c r="G40" s="300" t="s">
        <v>585</v>
      </c>
      <c r="H40" s="296"/>
      <c r="I40" s="296" t="s">
        <v>1109</v>
      </c>
      <c r="J40" s="300" t="s">
        <v>1110</v>
      </c>
      <c r="K40" s="296"/>
    </row>
    <row r="41" spans="1:11" ht="28.5" customHeight="1">
      <c r="A41" s="289">
        <v>39</v>
      </c>
      <c r="B41" s="296" t="s">
        <v>1116</v>
      </c>
      <c r="C41" s="289" t="s">
        <v>1112</v>
      </c>
      <c r="D41" s="297"/>
      <c r="E41" s="296" t="s">
        <v>1117</v>
      </c>
      <c r="F41" s="302">
        <v>45959</v>
      </c>
      <c r="G41" s="300" t="s">
        <v>585</v>
      </c>
      <c r="H41" s="296"/>
      <c r="I41" s="296" t="s">
        <v>1109</v>
      </c>
      <c r="J41" s="300" t="s">
        <v>1110</v>
      </c>
      <c r="K41" s="296"/>
    </row>
    <row r="42" spans="1:11" ht="18" customHeight="1">
      <c r="A42" s="289">
        <v>40</v>
      </c>
      <c r="B42" s="296" t="s">
        <v>1118</v>
      </c>
      <c r="C42" s="289" t="s">
        <v>1112</v>
      </c>
      <c r="D42" s="297"/>
      <c r="E42" s="297" t="s">
        <v>1113</v>
      </c>
      <c r="F42" s="298">
        <v>45980</v>
      </c>
      <c r="G42" s="296" t="s">
        <v>371</v>
      </c>
      <c r="H42" s="296"/>
      <c r="I42" s="296" t="s">
        <v>1109</v>
      </c>
      <c r="J42" s="300"/>
      <c r="K42" s="296"/>
    </row>
    <row r="43" spans="1:11" ht="28.5" customHeight="1">
      <c r="A43" s="289">
        <v>41</v>
      </c>
      <c r="B43" s="296" t="s">
        <v>587</v>
      </c>
      <c r="C43" s="289" t="s">
        <v>1119</v>
      </c>
      <c r="D43" s="297">
        <v>64</v>
      </c>
      <c r="E43" s="297" t="s">
        <v>1120</v>
      </c>
      <c r="F43" s="298">
        <v>45966</v>
      </c>
      <c r="G43" s="300" t="s">
        <v>588</v>
      </c>
      <c r="H43" s="300" t="s">
        <v>1121</v>
      </c>
      <c r="I43" s="296" t="s">
        <v>1122</v>
      </c>
      <c r="J43" s="300"/>
      <c r="K43" s="296"/>
    </row>
    <row r="44" spans="1:11" ht="28.5" customHeight="1">
      <c r="A44" s="289">
        <v>42</v>
      </c>
      <c r="B44" s="296" t="s">
        <v>1123</v>
      </c>
      <c r="C44" s="289" t="s">
        <v>1119</v>
      </c>
      <c r="D44" s="297">
        <v>78</v>
      </c>
      <c r="E44" s="297" t="s">
        <v>1124</v>
      </c>
      <c r="F44" s="298">
        <v>45986</v>
      </c>
      <c r="G44" s="300"/>
      <c r="H44" s="300" t="s">
        <v>1125</v>
      </c>
      <c r="I44" s="296"/>
      <c r="J44" s="300" t="s">
        <v>1126</v>
      </c>
      <c r="K44" s="296"/>
    </row>
    <row r="45" spans="1:11" ht="18" customHeight="1">
      <c r="A45" s="289">
        <v>43</v>
      </c>
      <c r="B45" s="296" t="s">
        <v>1127</v>
      </c>
      <c r="C45" s="289"/>
      <c r="D45" s="297"/>
      <c r="E45" s="297" t="s">
        <v>1124</v>
      </c>
      <c r="F45" s="298">
        <v>45989</v>
      </c>
      <c r="G45" s="300"/>
      <c r="H45" s="300" t="s">
        <v>1128</v>
      </c>
      <c r="I45" s="296" t="s">
        <v>1122</v>
      </c>
      <c r="J45" s="300" t="s">
        <v>1126</v>
      </c>
      <c r="K45" s="296"/>
    </row>
    <row r="46" spans="1:11" ht="18" customHeight="1">
      <c r="A46" s="289">
        <v>44</v>
      </c>
      <c r="B46" s="296" t="s">
        <v>924</v>
      </c>
      <c r="C46" s="289" t="s">
        <v>1119</v>
      </c>
      <c r="D46" s="297"/>
      <c r="E46" s="297" t="s">
        <v>1129</v>
      </c>
      <c r="F46" s="298">
        <v>45996</v>
      </c>
      <c r="G46" s="296" t="s">
        <v>927</v>
      </c>
      <c r="H46" s="300" t="s">
        <v>1130</v>
      </c>
      <c r="I46" s="296" t="s">
        <v>1122</v>
      </c>
      <c r="J46" s="300"/>
      <c r="K46" s="296"/>
    </row>
    <row r="47" spans="1:11" ht="28.5" customHeight="1">
      <c r="A47" s="289">
        <v>45</v>
      </c>
      <c r="B47" s="303" t="s">
        <v>946</v>
      </c>
      <c r="C47" s="289" t="s">
        <v>1070</v>
      </c>
      <c r="D47" s="297">
        <v>74</v>
      </c>
      <c r="E47" s="297" t="s">
        <v>1131</v>
      </c>
      <c r="F47" s="298" t="s">
        <v>1132</v>
      </c>
      <c r="G47" s="296"/>
      <c r="H47" s="300"/>
      <c r="I47" s="296"/>
      <c r="J47" s="300"/>
      <c r="K47" s="296"/>
    </row>
    <row r="48" spans="1:11" ht="54.75" customHeight="1">
      <c r="A48" s="351" t="s">
        <v>1133</v>
      </c>
      <c r="B48" s="351"/>
      <c r="C48" s="351"/>
      <c r="D48" s="351"/>
      <c r="E48" s="351"/>
      <c r="F48" s="351"/>
      <c r="G48" s="351"/>
      <c r="H48" s="351"/>
      <c r="I48" s="351"/>
      <c r="J48" s="351"/>
      <c r="K48" s="351"/>
    </row>
    <row r="49" spans="1:11" ht="18" customHeight="1">
      <c r="A49" s="274"/>
      <c r="B49" s="275"/>
      <c r="C49" s="274"/>
      <c r="D49" s="276"/>
      <c r="E49" s="277"/>
      <c r="F49" s="278"/>
      <c r="G49" s="277"/>
      <c r="H49" s="277"/>
      <c r="I49" s="279"/>
      <c r="J49" s="279"/>
      <c r="K49" s="274"/>
    </row>
    <row r="50" spans="1:11" ht="24" customHeight="1">
      <c r="A50" s="274"/>
      <c r="B50" s="280"/>
      <c r="C50" s="274"/>
      <c r="D50" s="274"/>
      <c r="E50" s="277"/>
      <c r="F50" s="278"/>
      <c r="G50" s="277"/>
      <c r="H50" s="315" t="s">
        <v>1222</v>
      </c>
      <c r="I50" s="317"/>
      <c r="J50" s="328">
        <v>31</v>
      </c>
      <c r="K50" s="329">
        <f>SUM(J50/J55)</f>
        <v>0.68888888888888888</v>
      </c>
    </row>
    <row r="51" spans="1:11" ht="33" customHeight="1">
      <c r="A51" s="281"/>
      <c r="B51" s="200"/>
      <c r="C51" s="281"/>
      <c r="D51" s="281"/>
      <c r="E51" s="282"/>
      <c r="F51" s="281"/>
      <c r="G51" s="283"/>
      <c r="H51" s="286" t="s">
        <v>1223</v>
      </c>
      <c r="I51" s="82"/>
      <c r="J51" s="316">
        <v>6</v>
      </c>
      <c r="K51" s="288" t="s">
        <v>1224</v>
      </c>
    </row>
    <row r="52" spans="1:11" ht="18" customHeight="1">
      <c r="A52" s="281"/>
      <c r="B52" s="281"/>
      <c r="C52" s="281"/>
      <c r="D52" s="281"/>
      <c r="E52" s="281"/>
      <c r="F52" s="281"/>
      <c r="G52" s="281"/>
      <c r="H52" s="82" t="s">
        <v>866</v>
      </c>
      <c r="I52" s="82"/>
      <c r="J52" s="82">
        <v>1</v>
      </c>
      <c r="K52" s="82"/>
    </row>
    <row r="53" spans="1:11" ht="18" customHeight="1">
      <c r="A53" s="281"/>
      <c r="B53" s="284"/>
      <c r="C53" s="281"/>
      <c r="D53" s="281"/>
      <c r="E53" s="285"/>
      <c r="F53" s="281"/>
      <c r="G53" s="281"/>
      <c r="H53" s="82" t="s">
        <v>337</v>
      </c>
      <c r="I53" s="82"/>
      <c r="J53" s="318">
        <v>2</v>
      </c>
      <c r="K53" s="317"/>
    </row>
    <row r="54" spans="1:11" ht="18" customHeight="1">
      <c r="A54" s="281"/>
      <c r="B54" s="281"/>
      <c r="C54" s="281"/>
      <c r="D54" s="281"/>
      <c r="E54" s="281"/>
      <c r="F54" s="281"/>
      <c r="G54" s="281"/>
      <c r="H54" s="82" t="s">
        <v>1225</v>
      </c>
      <c r="I54" s="82"/>
      <c r="J54" s="82">
        <v>5</v>
      </c>
      <c r="K54" s="82"/>
    </row>
    <row r="55" spans="1:11" ht="18" customHeight="1">
      <c r="A55" s="281"/>
      <c r="B55" s="281"/>
      <c r="C55" s="281"/>
      <c r="D55" s="281"/>
      <c r="E55" s="281"/>
      <c r="F55" s="281"/>
      <c r="G55" s="281"/>
      <c r="H55" s="82" t="s">
        <v>1226</v>
      </c>
      <c r="I55" s="82"/>
      <c r="J55" s="330">
        <f>SUM(J50:J54)</f>
        <v>45</v>
      </c>
      <c r="K55" s="82"/>
    </row>
    <row r="56" spans="1:11" ht="18" customHeight="1"/>
    <row r="57" spans="1:11" ht="18" customHeight="1"/>
    <row r="58" spans="1:11" ht="18" customHeight="1"/>
    <row r="59" spans="1:11" ht="18" customHeight="1">
      <c r="A59" s="352" t="s">
        <v>1157</v>
      </c>
      <c r="B59" s="352"/>
      <c r="C59" s="352"/>
      <c r="D59" s="352"/>
      <c r="E59" s="352"/>
      <c r="F59" s="352"/>
      <c r="G59" s="352"/>
      <c r="H59" s="352"/>
      <c r="I59" s="352"/>
      <c r="J59" s="352"/>
    </row>
    <row r="60" spans="1:11" ht="18" customHeight="1">
      <c r="A60" s="295" t="s">
        <v>1151</v>
      </c>
      <c r="B60" s="289" t="s">
        <v>0</v>
      </c>
      <c r="C60" s="290" t="s">
        <v>995</v>
      </c>
      <c r="D60" s="290" t="s">
        <v>996</v>
      </c>
      <c r="E60" s="290" t="s">
        <v>20</v>
      </c>
      <c r="F60" s="289" t="s">
        <v>1152</v>
      </c>
      <c r="G60" s="290" t="s">
        <v>1153</v>
      </c>
      <c r="H60" s="289" t="s">
        <v>1154</v>
      </c>
      <c r="I60" s="290" t="s">
        <v>1155</v>
      </c>
      <c r="J60" s="289" t="s">
        <v>1156</v>
      </c>
    </row>
    <row r="61" spans="1:11" ht="18" customHeight="1">
      <c r="A61" s="289">
        <v>1</v>
      </c>
      <c r="B61" s="296" t="s">
        <v>197</v>
      </c>
      <c r="C61" s="289" t="s">
        <v>1025</v>
      </c>
      <c r="D61" s="297"/>
      <c r="E61" s="297" t="s">
        <v>1026</v>
      </c>
      <c r="F61" s="298">
        <v>45859</v>
      </c>
      <c r="G61" s="296" t="s">
        <v>198</v>
      </c>
      <c r="H61" s="296"/>
      <c r="I61" s="296"/>
      <c r="J61" s="289" t="s">
        <v>1027</v>
      </c>
    </row>
    <row r="62" spans="1:11" ht="18" customHeight="1">
      <c r="A62" s="289">
        <v>2</v>
      </c>
      <c r="B62" s="296" t="s">
        <v>209</v>
      </c>
      <c r="C62" s="289"/>
      <c r="D62" s="296"/>
      <c r="E62" s="297" t="s">
        <v>1026</v>
      </c>
      <c r="F62" s="299">
        <v>45862</v>
      </c>
      <c r="G62" s="296"/>
      <c r="H62" s="296"/>
      <c r="I62" s="296"/>
      <c r="J62" s="289"/>
    </row>
    <row r="63" spans="1:11" ht="18" customHeight="1">
      <c r="A63" s="289">
        <v>3</v>
      </c>
      <c r="B63" s="296" t="s">
        <v>1135</v>
      </c>
      <c r="C63" s="289"/>
      <c r="D63" s="297"/>
      <c r="E63" s="297" t="s">
        <v>1026</v>
      </c>
      <c r="F63" s="299">
        <v>45862</v>
      </c>
      <c r="G63" s="296" t="s">
        <v>210</v>
      </c>
      <c r="H63" s="296"/>
      <c r="I63" s="296"/>
      <c r="J63" s="289"/>
    </row>
    <row r="64" spans="1:11" ht="32.25" customHeight="1">
      <c r="A64" s="289">
        <v>4</v>
      </c>
      <c r="B64" s="296" t="s">
        <v>1136</v>
      </c>
      <c r="C64" s="289" t="s">
        <v>1025</v>
      </c>
      <c r="D64" s="297"/>
      <c r="E64" s="297"/>
      <c r="F64" s="298">
        <v>45875</v>
      </c>
      <c r="G64" s="300" t="s">
        <v>1137</v>
      </c>
      <c r="H64" s="296" t="s">
        <v>203</v>
      </c>
      <c r="I64" s="300" t="s">
        <v>247</v>
      </c>
      <c r="J64" s="289" t="s">
        <v>1027</v>
      </c>
    </row>
    <row r="65" spans="1:10" ht="18" customHeight="1">
      <c r="A65" s="289">
        <v>5</v>
      </c>
      <c r="B65" s="300" t="s">
        <v>1138</v>
      </c>
      <c r="C65" s="289"/>
      <c r="D65" s="297"/>
      <c r="E65" s="297"/>
      <c r="F65" s="298">
        <v>45902</v>
      </c>
      <c r="G65" s="300" t="s">
        <v>1139</v>
      </c>
      <c r="H65" s="296" t="s">
        <v>1140</v>
      </c>
      <c r="I65" s="296"/>
      <c r="J65" s="289"/>
    </row>
    <row r="66" spans="1:10" ht="18" customHeight="1">
      <c r="A66" s="289">
        <v>6</v>
      </c>
      <c r="B66" s="296" t="s">
        <v>1141</v>
      </c>
      <c r="C66" s="289" t="s">
        <v>1025</v>
      </c>
      <c r="D66" s="289">
        <v>76</v>
      </c>
      <c r="E66" s="296" t="s">
        <v>275</v>
      </c>
      <c r="F66" s="298">
        <v>45902</v>
      </c>
      <c r="G66" s="296" t="s">
        <v>273</v>
      </c>
      <c r="H66" s="296" t="s">
        <v>1140</v>
      </c>
      <c r="I66" s="296"/>
      <c r="J66" s="289" t="s">
        <v>1027</v>
      </c>
    </row>
    <row r="67" spans="1:10" ht="18" customHeight="1">
      <c r="A67" s="289">
        <v>7</v>
      </c>
      <c r="B67" s="296" t="s">
        <v>1142</v>
      </c>
      <c r="C67" s="289" t="s">
        <v>1025</v>
      </c>
      <c r="D67" s="289"/>
      <c r="E67" s="297"/>
      <c r="F67" s="298">
        <v>45919</v>
      </c>
      <c r="G67" s="296" t="s">
        <v>1143</v>
      </c>
      <c r="H67" s="296"/>
      <c r="I67" s="296"/>
      <c r="J67" s="289" t="s">
        <v>1027</v>
      </c>
    </row>
    <row r="68" spans="1:10" ht="18" customHeight="1">
      <c r="A68" s="289">
        <v>8</v>
      </c>
      <c r="B68" s="296" t="s">
        <v>1144</v>
      </c>
      <c r="C68" s="289" t="s">
        <v>1025</v>
      </c>
      <c r="D68" s="289">
        <v>57</v>
      </c>
      <c r="E68" s="296" t="s">
        <v>275</v>
      </c>
      <c r="F68" s="298" t="s">
        <v>1145</v>
      </c>
      <c r="G68" s="296"/>
      <c r="H68" s="296" t="s">
        <v>337</v>
      </c>
      <c r="I68" s="296"/>
      <c r="J68" s="289"/>
    </row>
    <row r="69" spans="1:10" ht="18" customHeight="1">
      <c r="A69" s="289">
        <v>9</v>
      </c>
      <c r="B69" s="296" t="s">
        <v>338</v>
      </c>
      <c r="C69" s="289" t="s">
        <v>1070</v>
      </c>
      <c r="D69" s="289">
        <v>60</v>
      </c>
      <c r="E69" s="297" t="s">
        <v>1071</v>
      </c>
      <c r="F69" s="298" t="s">
        <v>1072</v>
      </c>
      <c r="G69" s="296"/>
      <c r="H69" s="296" t="s">
        <v>1073</v>
      </c>
      <c r="I69" s="296"/>
      <c r="J69" s="289"/>
    </row>
    <row r="70" spans="1:10" ht="18" customHeight="1">
      <c r="A70" s="289">
        <v>10</v>
      </c>
      <c r="B70" s="296" t="s">
        <v>1146</v>
      </c>
      <c r="C70" s="289" t="s">
        <v>1070</v>
      </c>
      <c r="D70" s="289"/>
      <c r="E70" s="297"/>
      <c r="F70" s="298" t="s">
        <v>1206</v>
      </c>
      <c r="G70" s="296"/>
      <c r="H70" s="296" t="s">
        <v>1147</v>
      </c>
      <c r="I70" s="296"/>
      <c r="J70" s="290"/>
    </row>
    <row r="71" spans="1:10" ht="35.25" customHeight="1">
      <c r="A71" s="289">
        <v>11</v>
      </c>
      <c r="B71" s="296" t="s">
        <v>361</v>
      </c>
      <c r="C71" s="289" t="s">
        <v>1100</v>
      </c>
      <c r="D71" s="289">
        <v>61</v>
      </c>
      <c r="E71" s="297" t="s">
        <v>1101</v>
      </c>
      <c r="F71" s="298">
        <v>45966</v>
      </c>
      <c r="G71" s="296" t="s">
        <v>363</v>
      </c>
      <c r="H71" s="301" t="s">
        <v>1134</v>
      </c>
      <c r="I71" s="296"/>
      <c r="J71" s="290" t="s">
        <v>1102</v>
      </c>
    </row>
    <row r="72" spans="1:10" ht="33" customHeight="1">
      <c r="A72" s="289">
        <v>12</v>
      </c>
      <c r="B72" s="296" t="s">
        <v>362</v>
      </c>
      <c r="C72" s="289" t="s">
        <v>1103</v>
      </c>
      <c r="D72" s="289">
        <v>64</v>
      </c>
      <c r="E72" s="297" t="s">
        <v>1104</v>
      </c>
      <c r="F72" s="298">
        <v>45966</v>
      </c>
      <c r="G72" s="296" t="s">
        <v>363</v>
      </c>
      <c r="H72" s="301" t="s">
        <v>1134</v>
      </c>
      <c r="I72" s="296"/>
      <c r="J72" s="290" t="s">
        <v>1102</v>
      </c>
    </row>
    <row r="73" spans="1:10" ht="30" customHeight="1">
      <c r="A73" s="289">
        <v>13</v>
      </c>
      <c r="B73" s="296" t="s">
        <v>1148</v>
      </c>
      <c r="C73" s="289" t="s">
        <v>1106</v>
      </c>
      <c r="D73" s="289">
        <v>78</v>
      </c>
      <c r="E73" s="297" t="s">
        <v>1107</v>
      </c>
      <c r="F73" s="298">
        <v>45986</v>
      </c>
      <c r="G73" s="300"/>
      <c r="H73" s="300" t="s">
        <v>1149</v>
      </c>
      <c r="I73" s="296"/>
      <c r="J73" s="290" t="s">
        <v>1102</v>
      </c>
    </row>
    <row r="74" spans="1:10" ht="18" customHeight="1">
      <c r="A74" s="289">
        <v>14</v>
      </c>
      <c r="B74" s="296" t="s">
        <v>946</v>
      </c>
      <c r="C74" s="289" t="s">
        <v>1070</v>
      </c>
      <c r="D74" s="289">
        <v>74</v>
      </c>
      <c r="E74" s="297" t="s">
        <v>1131</v>
      </c>
      <c r="F74" s="298" t="s">
        <v>1150</v>
      </c>
      <c r="G74" s="296"/>
      <c r="H74" s="300"/>
      <c r="I74" s="296"/>
      <c r="J74" s="290"/>
    </row>
    <row r="77" spans="1:10">
      <c r="G77" s="320" t="s">
        <v>1223</v>
      </c>
      <c r="H77" s="319">
        <v>6</v>
      </c>
      <c r="I77" s="322" t="s">
        <v>1224</v>
      </c>
    </row>
    <row r="78" spans="1:10">
      <c r="G78" s="321" t="s">
        <v>866</v>
      </c>
      <c r="H78" s="82">
        <v>1</v>
      </c>
      <c r="I78" s="82"/>
    </row>
    <row r="79" spans="1:10">
      <c r="G79" s="321" t="s">
        <v>337</v>
      </c>
      <c r="H79" s="318">
        <v>2</v>
      </c>
      <c r="I79" s="82"/>
    </row>
    <row r="80" spans="1:10">
      <c r="G80" s="321" t="s">
        <v>1225</v>
      </c>
      <c r="H80" s="82">
        <v>5</v>
      </c>
      <c r="I80" s="82"/>
    </row>
    <row r="81" spans="7:9">
      <c r="G81" s="321" t="s">
        <v>1226</v>
      </c>
      <c r="H81" s="82">
        <f>SUM(H77:H80)</f>
        <v>14</v>
      </c>
      <c r="I81" s="82"/>
    </row>
  </sheetData>
  <mergeCells count="3">
    <mergeCell ref="A1:K1"/>
    <mergeCell ref="A48:K48"/>
    <mergeCell ref="A59:J59"/>
  </mergeCells>
  <phoneticPr fontId="1" type="noConversion"/>
  <conditionalFormatting sqref="B60">
    <cfRule type="duplicateValues" dxfId="15" priority="6"/>
    <cfRule type="duplicateValues" dxfId="14" priority="7"/>
    <cfRule type="duplicateValues" dxfId="13" priority="8"/>
    <cfRule type="duplicateValues" dxfId="12" priority="9"/>
    <cfRule type="duplicateValues" dxfId="11" priority="10"/>
  </conditionalFormatting>
  <conditionalFormatting sqref="B2">
    <cfRule type="duplicateValues" dxfId="10" priority="1"/>
    <cfRule type="duplicateValues" dxfId="9" priority="2"/>
    <cfRule type="duplicateValues" dxfId="8" priority="3"/>
    <cfRule type="duplicateValues" dxfId="7" priority="4"/>
    <cfRule type="duplicateValues" dxfId="6" priority="5"/>
  </conditionalFormatting>
  <pageMargins left="0.70866141732283472" right="0.70866141732283472" top="0.74803149606299213" bottom="0.74803149606299213" header="0.31496062992125984" footer="0.31496062992125984"/>
  <pageSetup paperSize="8" orientation="landscape" r:id="rId1"/>
</worksheet>
</file>

<file path=xl/worksheets/sheet13.xml><?xml version="1.0" encoding="utf-8"?>
<worksheet xmlns="http://schemas.openxmlformats.org/spreadsheetml/2006/main" xmlns:r="http://schemas.openxmlformats.org/officeDocument/2006/relationships">
  <dimension ref="A1:F16"/>
  <sheetViews>
    <sheetView workbookViewId="0">
      <selection activeCell="H11" sqref="H11"/>
    </sheetView>
  </sheetViews>
  <sheetFormatPr defaultRowHeight="14.25"/>
  <cols>
    <col min="1" max="1" width="7.5" bestFit="1" customWidth="1"/>
    <col min="2" max="3" width="5.75" bestFit="1" customWidth="1"/>
    <col min="4" max="4" width="9.375" bestFit="1" customWidth="1"/>
    <col min="5" max="5" width="11.75" bestFit="1" customWidth="1"/>
    <col min="6" max="6" width="29.25" customWidth="1"/>
  </cols>
  <sheetData>
    <row r="1" spans="1:6" ht="27.75" customHeight="1">
      <c r="A1" s="353" t="s">
        <v>1178</v>
      </c>
      <c r="B1" s="353"/>
      <c r="C1" s="353"/>
      <c r="D1" s="353"/>
      <c r="E1" s="353"/>
      <c r="F1" s="353"/>
    </row>
    <row r="2" spans="1:6" ht="18" customHeight="1">
      <c r="A2" s="289" t="s">
        <v>0</v>
      </c>
      <c r="B2" s="290" t="s">
        <v>995</v>
      </c>
      <c r="C2" s="290" t="s">
        <v>996</v>
      </c>
      <c r="D2" s="290" t="s">
        <v>997</v>
      </c>
      <c r="E2" s="289" t="s">
        <v>998</v>
      </c>
      <c r="F2" s="289" t="s">
        <v>999</v>
      </c>
    </row>
    <row r="3" spans="1:6" ht="18" customHeight="1">
      <c r="A3" s="296" t="s">
        <v>1000</v>
      </c>
      <c r="B3" s="289"/>
      <c r="C3" s="289"/>
      <c r="D3" s="289" t="s">
        <v>1001</v>
      </c>
      <c r="E3" s="302" t="s">
        <v>1002</v>
      </c>
      <c r="F3" s="289" t="s">
        <v>1003</v>
      </c>
    </row>
    <row r="4" spans="1:6" ht="18" customHeight="1">
      <c r="A4" s="297" t="s">
        <v>1004</v>
      </c>
      <c r="B4" s="289" t="s">
        <v>1005</v>
      </c>
      <c r="C4" s="289">
        <v>66</v>
      </c>
      <c r="D4" s="289" t="s">
        <v>1006</v>
      </c>
      <c r="E4" s="298">
        <v>45819</v>
      </c>
      <c r="F4" s="290" t="s">
        <v>1007</v>
      </c>
    </row>
    <row r="5" spans="1:6" ht="18" customHeight="1">
      <c r="A5" s="296" t="s">
        <v>200</v>
      </c>
      <c r="B5" s="289" t="s">
        <v>987</v>
      </c>
      <c r="C5" s="289">
        <v>51</v>
      </c>
      <c r="D5" s="289" t="s">
        <v>988</v>
      </c>
      <c r="E5" s="298" t="s">
        <v>989</v>
      </c>
      <c r="F5" s="289" t="s">
        <v>204</v>
      </c>
    </row>
    <row r="6" spans="1:6" ht="18" customHeight="1">
      <c r="A6" s="296" t="s">
        <v>200</v>
      </c>
      <c r="B6" s="289" t="s">
        <v>987</v>
      </c>
      <c r="C6" s="289">
        <v>60</v>
      </c>
      <c r="D6" s="289" t="s">
        <v>988</v>
      </c>
      <c r="E6" s="298" t="s">
        <v>990</v>
      </c>
      <c r="F6" s="289" t="s">
        <v>991</v>
      </c>
    </row>
    <row r="7" spans="1:6" ht="18" customHeight="1">
      <c r="A7" s="297" t="s">
        <v>992</v>
      </c>
      <c r="B7" s="289" t="s">
        <v>987</v>
      </c>
      <c r="C7" s="289">
        <v>66</v>
      </c>
      <c r="D7" s="289" t="s">
        <v>993</v>
      </c>
      <c r="E7" s="298">
        <v>45988</v>
      </c>
      <c r="F7" s="290" t="s">
        <v>994</v>
      </c>
    </row>
    <row r="8" spans="1:6" ht="39" customHeight="1">
      <c r="A8" s="354" t="s">
        <v>1008</v>
      </c>
      <c r="B8" s="354"/>
      <c r="C8" s="354"/>
      <c r="D8" s="354"/>
      <c r="E8" s="354"/>
      <c r="F8" s="354"/>
    </row>
    <row r="9" spans="1:6" ht="23.25">
      <c r="A9" s="272"/>
      <c r="B9" s="272"/>
      <c r="C9" s="272"/>
      <c r="D9" s="273"/>
      <c r="E9" s="272"/>
      <c r="F9" s="272"/>
    </row>
    <row r="10" spans="1:6" ht="23.25">
      <c r="A10" s="272"/>
      <c r="B10" s="272"/>
      <c r="C10" s="272"/>
      <c r="D10" s="272"/>
      <c r="E10" s="287" t="s">
        <v>1227</v>
      </c>
      <c r="F10" s="287">
        <v>205</v>
      </c>
    </row>
    <row r="11" spans="1:6" ht="23.25">
      <c r="A11" s="272"/>
      <c r="B11" s="272"/>
      <c r="C11" s="272"/>
      <c r="D11" s="272"/>
      <c r="E11" s="287"/>
      <c r="F11" s="287">
        <v>5000</v>
      </c>
    </row>
    <row r="12" spans="1:6" ht="23.25">
      <c r="A12" s="272"/>
      <c r="B12" s="272"/>
      <c r="C12" s="272"/>
      <c r="D12" s="272"/>
      <c r="E12" s="287"/>
      <c r="F12" s="287">
        <v>300</v>
      </c>
    </row>
    <row r="13" spans="1:6" ht="23.25">
      <c r="A13" s="272"/>
      <c r="B13" s="272"/>
      <c r="C13" s="272"/>
      <c r="D13" s="272"/>
      <c r="E13" s="287"/>
      <c r="F13" s="287">
        <v>20000</v>
      </c>
    </row>
    <row r="14" spans="1:6" ht="23.25">
      <c r="A14" s="272"/>
      <c r="B14" s="272"/>
      <c r="C14" s="272"/>
      <c r="D14" s="272"/>
      <c r="E14" s="287" t="s">
        <v>1221</v>
      </c>
      <c r="F14" s="287">
        <f>SUM(F10:F13)</f>
        <v>25505</v>
      </c>
    </row>
    <row r="15" spans="1:6" ht="23.25">
      <c r="A15" s="272"/>
      <c r="B15" s="272"/>
      <c r="C15" s="272"/>
      <c r="D15" s="272"/>
      <c r="E15" s="272"/>
      <c r="F15" s="272"/>
    </row>
    <row r="16" spans="1:6" ht="23.25">
      <c r="A16" s="272"/>
      <c r="B16" s="272"/>
      <c r="C16" s="272"/>
      <c r="D16" s="272"/>
      <c r="E16" s="272"/>
      <c r="F16" s="272"/>
    </row>
  </sheetData>
  <mergeCells count="2">
    <mergeCell ref="A1:F1"/>
    <mergeCell ref="A8:F8"/>
  </mergeCells>
  <phoneticPr fontId="1" type="noConversion"/>
  <conditionalFormatting sqref="A2">
    <cfRule type="duplicateValues" dxfId="5" priority="1"/>
    <cfRule type="duplicateValues" dxfId="4" priority="2"/>
    <cfRule type="duplicateValues" dxfId="3" priority="3"/>
    <cfRule type="duplicateValues" dxfId="2" priority="4"/>
    <cfRule type="duplicateValues" dxfId="1" priority="5"/>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C17"/>
  <sheetViews>
    <sheetView workbookViewId="0">
      <selection activeCell="F15" sqref="F15"/>
    </sheetView>
  </sheetViews>
  <sheetFormatPr defaultRowHeight="14.25"/>
  <cols>
    <col min="1" max="1" width="7.5" bestFit="1" customWidth="1"/>
    <col min="2" max="2" width="34.875" customWidth="1"/>
    <col min="3" max="3" width="32.875" customWidth="1"/>
  </cols>
  <sheetData>
    <row r="1" spans="1:3" ht="27.75" customHeight="1">
      <c r="A1" s="353" t="s">
        <v>751</v>
      </c>
      <c r="B1" s="353"/>
      <c r="C1" s="353"/>
    </row>
    <row r="2" spans="1:3" ht="18" customHeight="1">
      <c r="A2" s="289" t="s">
        <v>832</v>
      </c>
      <c r="B2" s="289" t="s">
        <v>19</v>
      </c>
      <c r="C2" s="289" t="s">
        <v>51</v>
      </c>
    </row>
    <row r="3" spans="1:3" ht="18" customHeight="1">
      <c r="A3" s="296" t="s">
        <v>986</v>
      </c>
      <c r="B3" s="300" t="s">
        <v>973</v>
      </c>
      <c r="C3" s="300" t="s">
        <v>974</v>
      </c>
    </row>
    <row r="4" spans="1:3" ht="18" customHeight="1">
      <c r="A4" s="296" t="s">
        <v>312</v>
      </c>
      <c r="B4" s="300" t="s">
        <v>975</v>
      </c>
      <c r="C4" s="300" t="s">
        <v>976</v>
      </c>
    </row>
    <row r="5" spans="1:3" ht="18" customHeight="1">
      <c r="A5" s="296" t="s">
        <v>318</v>
      </c>
      <c r="B5" s="300" t="s">
        <v>977</v>
      </c>
      <c r="C5" s="300" t="s">
        <v>978</v>
      </c>
    </row>
    <row r="6" spans="1:3" ht="18" customHeight="1">
      <c r="A6" s="296" t="s">
        <v>328</v>
      </c>
      <c r="B6" s="300" t="s">
        <v>979</v>
      </c>
      <c r="C6" s="300" t="s">
        <v>980</v>
      </c>
    </row>
    <row r="7" spans="1:3" ht="18" customHeight="1">
      <c r="A7" s="296" t="s">
        <v>728</v>
      </c>
      <c r="B7" s="300" t="s">
        <v>753</v>
      </c>
      <c r="C7" s="293" t="s">
        <v>981</v>
      </c>
    </row>
    <row r="8" spans="1:3" ht="18" customHeight="1">
      <c r="A8" s="303" t="s">
        <v>737</v>
      </c>
      <c r="B8" s="300" t="s">
        <v>982</v>
      </c>
      <c r="C8" s="300" t="s">
        <v>983</v>
      </c>
    </row>
    <row r="9" spans="1:3" ht="18" customHeight="1">
      <c r="A9" s="296" t="s">
        <v>823</v>
      </c>
      <c r="B9" s="296" t="s">
        <v>984</v>
      </c>
      <c r="C9" s="300" t="s">
        <v>985</v>
      </c>
    </row>
    <row r="10" spans="1:3" ht="45.75" customHeight="1">
      <c r="A10" s="355" t="s">
        <v>1232</v>
      </c>
      <c r="B10" s="355"/>
      <c r="C10" s="355"/>
    </row>
    <row r="11" spans="1:3" ht="18.75" customHeight="1">
      <c r="A11" s="307"/>
      <c r="B11" s="307"/>
      <c r="C11" s="307"/>
    </row>
    <row r="12" spans="1:3" ht="20.25">
      <c r="A12" s="281"/>
      <c r="B12" s="312" t="s">
        <v>1200</v>
      </c>
      <c r="C12" s="312" t="s">
        <v>1201</v>
      </c>
    </row>
    <row r="13" spans="1:3" ht="20.25">
      <c r="A13" s="281"/>
      <c r="B13" s="313" t="s">
        <v>1202</v>
      </c>
      <c r="C13" s="111">
        <v>1</v>
      </c>
    </row>
    <row r="14" spans="1:3" ht="20.25">
      <c r="A14" s="281"/>
      <c r="B14" s="312" t="s">
        <v>1203</v>
      </c>
      <c r="C14" s="111">
        <v>4</v>
      </c>
    </row>
    <row r="15" spans="1:3" ht="20.25">
      <c r="A15" s="281"/>
      <c r="B15" s="312" t="s">
        <v>1204</v>
      </c>
      <c r="C15" s="111">
        <v>1</v>
      </c>
    </row>
    <row r="16" spans="1:3" ht="20.25">
      <c r="A16" s="281"/>
      <c r="B16" s="312" t="s">
        <v>1205</v>
      </c>
      <c r="C16" s="111">
        <v>1</v>
      </c>
    </row>
    <row r="17" spans="1:3" ht="20.25">
      <c r="A17" s="281"/>
      <c r="B17" s="312" t="s">
        <v>79</v>
      </c>
      <c r="C17" s="111">
        <f>SUM(C13:C16)</f>
        <v>7</v>
      </c>
    </row>
  </sheetData>
  <mergeCells count="2">
    <mergeCell ref="A1:C1"/>
    <mergeCell ref="A10:C10"/>
  </mergeCells>
  <phoneticPr fontId="1" type="noConversion"/>
  <conditionalFormatting sqref="A2">
    <cfRule type="duplicateValues" dxfId="0" priority="1"/>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dimension ref="A1:C4"/>
  <sheetViews>
    <sheetView workbookViewId="0">
      <selection activeCell="E10" sqref="E10"/>
    </sheetView>
  </sheetViews>
  <sheetFormatPr defaultRowHeight="14.25"/>
  <cols>
    <col min="1" max="1" width="22.375" customWidth="1"/>
    <col min="2" max="2" width="28" customWidth="1"/>
    <col min="3" max="3" width="30.875" customWidth="1"/>
  </cols>
  <sheetData>
    <row r="1" spans="1:3" ht="27" customHeight="1">
      <c r="A1" s="353" t="s">
        <v>1215</v>
      </c>
      <c r="B1" s="353"/>
      <c r="C1" s="353"/>
    </row>
    <row r="2" spans="1:3" ht="81.75" customHeight="1">
      <c r="A2" s="310"/>
      <c r="B2" s="310"/>
      <c r="C2" s="310"/>
    </row>
    <row r="3" spans="1:3" ht="37.5" customHeight="1">
      <c r="A3" s="311" t="s">
        <v>1209</v>
      </c>
      <c r="B3" s="311" t="s">
        <v>1212</v>
      </c>
      <c r="C3" s="311" t="s">
        <v>1214</v>
      </c>
    </row>
    <row r="4" spans="1:3" ht="42" customHeight="1">
      <c r="A4" s="349" t="s">
        <v>1216</v>
      </c>
      <c r="B4" s="349"/>
      <c r="C4" s="349"/>
    </row>
  </sheetData>
  <mergeCells count="2">
    <mergeCell ref="A1:C1"/>
    <mergeCell ref="A4:C4"/>
  </mergeCells>
  <phoneticPr fontId="1" type="noConversion"/>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dimension ref="A1:C39"/>
  <sheetViews>
    <sheetView topLeftCell="A31" workbookViewId="0">
      <selection activeCell="A36" sqref="A36:XFD36"/>
    </sheetView>
  </sheetViews>
  <sheetFormatPr defaultRowHeight="14.25"/>
  <sheetData>
    <row r="1" spans="1:3">
      <c r="A1" s="298">
        <v>45846</v>
      </c>
      <c r="B1" s="289" t="s">
        <v>41</v>
      </c>
      <c r="C1" s="83">
        <v>45834</v>
      </c>
    </row>
    <row r="2" spans="1:3">
      <c r="A2" s="298">
        <v>45848</v>
      </c>
      <c r="B2" s="289" t="s">
        <v>41</v>
      </c>
      <c r="C2" s="83">
        <v>45860</v>
      </c>
    </row>
    <row r="3" spans="1:3">
      <c r="A3" s="298">
        <v>45859</v>
      </c>
      <c r="B3" s="289" t="s">
        <v>41</v>
      </c>
      <c r="C3" s="79" t="s">
        <v>507</v>
      </c>
    </row>
    <row r="4" spans="1:3">
      <c r="A4" s="299">
        <v>45862</v>
      </c>
      <c r="B4" s="289" t="s">
        <v>41</v>
      </c>
      <c r="C4" s="235">
        <v>45954</v>
      </c>
    </row>
    <row r="5" spans="1:3">
      <c r="A5" s="299">
        <v>45862</v>
      </c>
      <c r="B5" s="289" t="s">
        <v>41</v>
      </c>
      <c r="C5" s="235">
        <v>45955</v>
      </c>
    </row>
    <row r="6" spans="1:3" ht="42.75">
      <c r="A6" s="298">
        <v>45875</v>
      </c>
      <c r="B6" s="289" t="s">
        <v>41</v>
      </c>
      <c r="C6" s="230" t="s">
        <v>522</v>
      </c>
    </row>
    <row r="7" spans="1:3">
      <c r="A7" s="298">
        <v>45860</v>
      </c>
      <c r="B7" s="289" t="s">
        <v>41</v>
      </c>
      <c r="C7" s="229">
        <v>45972</v>
      </c>
    </row>
    <row r="8" spans="1:3">
      <c r="A8" s="298">
        <v>45902</v>
      </c>
      <c r="B8" s="289" t="s">
        <v>41</v>
      </c>
      <c r="C8" s="217" t="s">
        <v>671</v>
      </c>
    </row>
    <row r="9" spans="1:3">
      <c r="A9" s="298">
        <v>45887</v>
      </c>
      <c r="B9" s="289" t="s">
        <v>41</v>
      </c>
      <c r="C9" s="217">
        <v>45988</v>
      </c>
    </row>
    <row r="10" spans="1:3">
      <c r="A10" s="298">
        <v>45902</v>
      </c>
      <c r="B10" s="289" t="s">
        <v>41</v>
      </c>
      <c r="C10" s="259">
        <v>45969</v>
      </c>
    </row>
    <row r="11" spans="1:3">
      <c r="A11" s="298">
        <v>45919</v>
      </c>
      <c r="B11" s="289" t="s">
        <v>41</v>
      </c>
      <c r="C11" s="259">
        <v>45978</v>
      </c>
    </row>
    <row r="12" spans="1:3">
      <c r="A12" s="298">
        <v>45919</v>
      </c>
      <c r="B12" s="289" t="s">
        <v>41</v>
      </c>
      <c r="C12" s="259">
        <v>45979</v>
      </c>
    </row>
    <row r="13" spans="1:3" ht="28.5">
      <c r="A13" s="298">
        <v>45926</v>
      </c>
      <c r="B13" s="289" t="s">
        <v>41</v>
      </c>
      <c r="C13" s="83" t="s">
        <v>650</v>
      </c>
    </row>
    <row r="14" spans="1:3">
      <c r="A14" s="298">
        <v>45929</v>
      </c>
      <c r="B14" s="289" t="s">
        <v>41</v>
      </c>
      <c r="C14" s="83">
        <v>45988</v>
      </c>
    </row>
    <row r="15" spans="1:3" ht="28.5">
      <c r="A15" s="298" t="s">
        <v>433</v>
      </c>
      <c r="B15" s="289" t="s">
        <v>41</v>
      </c>
      <c r="C15" s="83" t="s">
        <v>661</v>
      </c>
    </row>
    <row r="16" spans="1:3" ht="28.5">
      <c r="A16" s="298" t="s">
        <v>433</v>
      </c>
      <c r="B16" s="289" t="s">
        <v>41</v>
      </c>
      <c r="C16" s="247">
        <v>45989</v>
      </c>
    </row>
    <row r="17" spans="1:3">
      <c r="A17" s="298">
        <v>45771</v>
      </c>
      <c r="B17" s="289" t="s">
        <v>41</v>
      </c>
      <c r="C17" s="247">
        <v>45989</v>
      </c>
    </row>
    <row r="18" spans="1:3">
      <c r="A18" s="298">
        <v>45948</v>
      </c>
      <c r="B18" s="289" t="s">
        <v>41</v>
      </c>
      <c r="C18" s="247">
        <v>45989</v>
      </c>
    </row>
    <row r="19" spans="1:3">
      <c r="A19" s="302">
        <v>45954</v>
      </c>
      <c r="B19" s="289" t="s">
        <v>41</v>
      </c>
      <c r="C19" s="247">
        <v>45989</v>
      </c>
    </row>
    <row r="20" spans="1:3">
      <c r="A20" s="302">
        <v>45954</v>
      </c>
      <c r="B20" s="289" t="s">
        <v>41</v>
      </c>
      <c r="C20" s="83" t="s">
        <v>798</v>
      </c>
    </row>
    <row r="21" spans="1:3" ht="28.5">
      <c r="A21" s="298">
        <v>45911</v>
      </c>
      <c r="B21" s="289" t="s">
        <v>41</v>
      </c>
      <c r="C21" s="225" t="s">
        <v>813</v>
      </c>
    </row>
    <row r="22" spans="1:3" ht="28.5">
      <c r="A22" s="298" t="s">
        <v>1206</v>
      </c>
      <c r="B22" s="289" t="s">
        <v>41</v>
      </c>
      <c r="C22" s="225" t="s">
        <v>813</v>
      </c>
    </row>
    <row r="23" spans="1:3" ht="28.5">
      <c r="A23" s="298">
        <v>45966</v>
      </c>
      <c r="B23" s="289" t="s">
        <v>41</v>
      </c>
      <c r="C23" s="225" t="s">
        <v>813</v>
      </c>
    </row>
    <row r="24" spans="1:3">
      <c r="A24" s="298">
        <v>45966</v>
      </c>
      <c r="B24" s="289" t="s">
        <v>41</v>
      </c>
      <c r="C24" s="242">
        <v>45995</v>
      </c>
    </row>
    <row r="25" spans="1:3">
      <c r="A25" s="298">
        <v>45969</v>
      </c>
      <c r="B25" s="289" t="s">
        <v>41</v>
      </c>
      <c r="C25" s="242">
        <v>45995</v>
      </c>
    </row>
    <row r="26" spans="1:3">
      <c r="A26" s="298">
        <v>45969</v>
      </c>
      <c r="B26" s="289" t="s">
        <v>41</v>
      </c>
      <c r="C26" s="242">
        <v>45995</v>
      </c>
    </row>
    <row r="27" spans="1:3" ht="28.5">
      <c r="A27" s="302">
        <v>45959</v>
      </c>
      <c r="B27" s="289" t="s">
        <v>41</v>
      </c>
      <c r="C27" s="199" t="s">
        <v>844</v>
      </c>
    </row>
    <row r="28" spans="1:3" ht="28.5">
      <c r="A28" s="302">
        <v>45959</v>
      </c>
      <c r="B28" s="289" t="s">
        <v>41</v>
      </c>
      <c r="C28" s="199" t="s">
        <v>844</v>
      </c>
    </row>
    <row r="29" spans="1:3" ht="28.5">
      <c r="A29" s="298">
        <v>45980</v>
      </c>
      <c r="B29" s="289" t="s">
        <v>41</v>
      </c>
      <c r="C29" s="199" t="s">
        <v>844</v>
      </c>
    </row>
    <row r="30" spans="1:3">
      <c r="A30" s="298">
        <v>45966</v>
      </c>
      <c r="B30" s="289" t="s">
        <v>41</v>
      </c>
      <c r="C30" s="83" t="s">
        <v>798</v>
      </c>
    </row>
    <row r="31" spans="1:3">
      <c r="A31" s="298">
        <v>45986</v>
      </c>
      <c r="B31" s="289" t="s">
        <v>41</v>
      </c>
      <c r="C31" s="207">
        <v>46007</v>
      </c>
    </row>
    <row r="32" spans="1:3">
      <c r="A32" s="298">
        <v>45989</v>
      </c>
      <c r="B32" s="289" t="s">
        <v>41</v>
      </c>
      <c r="C32" s="203" t="s">
        <v>855</v>
      </c>
    </row>
    <row r="33" spans="1:3" ht="28.5">
      <c r="A33" s="298">
        <v>45996</v>
      </c>
      <c r="B33" s="289" t="s">
        <v>41</v>
      </c>
      <c r="C33" s="254" t="s">
        <v>870</v>
      </c>
    </row>
    <row r="34" spans="1:3" ht="28.5">
      <c r="A34" s="298" t="s">
        <v>954</v>
      </c>
      <c r="B34" s="289" t="s">
        <v>41</v>
      </c>
      <c r="C34" s="254" t="s">
        <v>870</v>
      </c>
    </row>
    <row r="35" spans="1:3" ht="28.5">
      <c r="B35" s="289" t="s">
        <v>41</v>
      </c>
      <c r="C35" s="254" t="s">
        <v>870</v>
      </c>
    </row>
    <row r="36" spans="1:3">
      <c r="B36" s="289" t="s">
        <v>41</v>
      </c>
      <c r="C36" s="83">
        <v>46008</v>
      </c>
    </row>
    <row r="37" spans="1:3">
      <c r="B37" s="289" t="s">
        <v>41</v>
      </c>
    </row>
    <row r="38" spans="1:3">
      <c r="B38" s="289" t="s">
        <v>41</v>
      </c>
    </row>
    <row r="39" spans="1:3">
      <c r="B39" s="289" t="s">
        <v>41</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89"/>
  <sheetViews>
    <sheetView zoomScale="84" zoomScaleNormal="84" workbookViewId="0">
      <selection activeCell="A4" sqref="A4:XFD4"/>
    </sheetView>
  </sheetViews>
  <sheetFormatPr defaultRowHeight="14.25"/>
  <cols>
    <col min="1" max="1" width="8.25" customWidth="1"/>
    <col min="2" max="2" width="6.875" customWidth="1"/>
    <col min="3" max="3" width="8.625" customWidth="1"/>
    <col min="4" max="4" width="4.25" customWidth="1"/>
    <col min="5" max="5" width="8.375" customWidth="1"/>
    <col min="6" max="6" width="4.5" customWidth="1"/>
    <col min="7" max="7" width="6.75" customWidth="1"/>
    <col min="8" max="8" width="7" customWidth="1"/>
    <col min="9" max="9" width="6.75" customWidth="1"/>
    <col min="10" max="10" width="8.125" customWidth="1"/>
    <col min="11" max="11" width="10.5" customWidth="1"/>
    <col min="12" max="12" width="11.875" customWidth="1"/>
    <col min="13" max="14" width="10.375" customWidth="1"/>
    <col min="15" max="15" width="18.75" customWidth="1"/>
    <col min="16" max="16" width="9.875" customWidth="1"/>
    <col min="17" max="17" width="17.25" customWidth="1"/>
    <col min="18" max="18" width="10.25" bestFit="1" customWidth="1"/>
    <col min="19" max="19" width="8.625" customWidth="1"/>
    <col min="20" max="20" width="10.875" customWidth="1"/>
    <col min="21" max="21" width="9" customWidth="1"/>
    <col min="22" max="22" width="10.875" customWidth="1"/>
    <col min="23" max="23" width="6.875" customWidth="1"/>
    <col min="24" max="24" width="13.875" customWidth="1"/>
    <col min="25" max="25" width="24.375" customWidth="1"/>
    <col min="26" max="26" width="18.25" customWidth="1"/>
    <col min="27" max="27" width="7.375" customWidth="1"/>
    <col min="28" max="28" width="8.25" customWidth="1"/>
    <col min="29" max="29" width="8.5" customWidth="1"/>
    <col min="30" max="30" width="106.5" customWidth="1"/>
  </cols>
  <sheetData>
    <row r="1" spans="1:30" ht="30" customHeight="1">
      <c r="A1" s="332" t="s">
        <v>142</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row>
    <row r="2" spans="1:30" ht="31.5">
      <c r="A2" s="24" t="s">
        <v>0</v>
      </c>
      <c r="B2" s="24" t="s">
        <v>1</v>
      </c>
      <c r="C2" s="24" t="s">
        <v>2</v>
      </c>
      <c r="D2" s="26" t="s">
        <v>3</v>
      </c>
      <c r="E2" s="26" t="s">
        <v>98</v>
      </c>
      <c r="F2" s="25" t="s">
        <v>8</v>
      </c>
      <c r="G2" s="25" t="s">
        <v>19</v>
      </c>
      <c r="H2" s="24" t="s">
        <v>4</v>
      </c>
      <c r="I2" s="24" t="s">
        <v>5</v>
      </c>
      <c r="J2" s="25" t="s">
        <v>21</v>
      </c>
      <c r="K2" s="26" t="s">
        <v>719</v>
      </c>
      <c r="L2" s="26" t="s">
        <v>23</v>
      </c>
      <c r="M2" s="24" t="s">
        <v>37</v>
      </c>
      <c r="N2" s="62" t="s">
        <v>94</v>
      </c>
      <c r="O2" s="26" t="s">
        <v>49</v>
      </c>
      <c r="P2" s="26" t="s">
        <v>48</v>
      </c>
      <c r="Q2" s="24" t="s">
        <v>40</v>
      </c>
      <c r="R2" s="24" t="s">
        <v>45</v>
      </c>
      <c r="S2" s="24" t="s">
        <v>47</v>
      </c>
      <c r="T2" s="26" t="s">
        <v>24</v>
      </c>
      <c r="U2" s="24" t="s">
        <v>38</v>
      </c>
      <c r="V2" s="26" t="s">
        <v>56</v>
      </c>
      <c r="W2" s="23" t="s">
        <v>93</v>
      </c>
      <c r="X2" s="24" t="s">
        <v>55</v>
      </c>
      <c r="Y2" s="24" t="s">
        <v>26</v>
      </c>
      <c r="Z2" s="24" t="s">
        <v>35</v>
      </c>
      <c r="AA2" s="1" t="s">
        <v>10</v>
      </c>
      <c r="AB2" s="24" t="s">
        <v>43</v>
      </c>
      <c r="AC2" s="24" t="s">
        <v>30</v>
      </c>
      <c r="AD2" s="24" t="s">
        <v>11</v>
      </c>
    </row>
    <row r="3" spans="1:30" s="111" customFormat="1" ht="19.5" customHeight="1">
      <c r="A3" s="111" t="s">
        <v>534</v>
      </c>
      <c r="C3" s="111" t="s">
        <v>213</v>
      </c>
      <c r="D3" s="128"/>
      <c r="E3" s="128"/>
      <c r="F3" s="127"/>
      <c r="G3" s="127"/>
      <c r="H3" s="111" t="s">
        <v>31</v>
      </c>
      <c r="I3" s="111" t="s">
        <v>32</v>
      </c>
      <c r="J3" s="111" t="s">
        <v>46</v>
      </c>
      <c r="K3" s="129">
        <v>45850</v>
      </c>
      <c r="L3" s="127"/>
      <c r="M3" s="91" t="s">
        <v>172</v>
      </c>
      <c r="N3" s="111" t="s">
        <v>130</v>
      </c>
      <c r="O3" s="127"/>
      <c r="P3" s="111" t="s">
        <v>46</v>
      </c>
      <c r="Q3" s="129">
        <v>45832</v>
      </c>
      <c r="R3" s="128"/>
      <c r="S3" s="128"/>
      <c r="T3" s="127"/>
      <c r="U3" s="128"/>
      <c r="V3" s="111" t="s">
        <v>171</v>
      </c>
      <c r="W3" s="145" t="s">
        <v>535</v>
      </c>
      <c r="X3" s="128"/>
      <c r="Y3" s="128"/>
      <c r="Z3" s="128"/>
      <c r="AB3" s="94"/>
      <c r="AC3" s="141">
        <v>45847</v>
      </c>
      <c r="AD3" s="128" t="s">
        <v>170</v>
      </c>
    </row>
    <row r="4" spans="1:30" s="111" customFormat="1" ht="39" customHeight="1">
      <c r="A4" s="82" t="s">
        <v>528</v>
      </c>
      <c r="C4" s="111" t="s">
        <v>625</v>
      </c>
      <c r="D4" s="128" t="s">
        <v>530</v>
      </c>
      <c r="E4" s="130">
        <v>24508</v>
      </c>
      <c r="F4" s="128">
        <v>58</v>
      </c>
      <c r="H4" s="111" t="s">
        <v>531</v>
      </c>
      <c r="I4" s="111" t="s">
        <v>532</v>
      </c>
      <c r="J4" s="111" t="s">
        <v>533</v>
      </c>
      <c r="K4" s="130">
        <v>45968</v>
      </c>
      <c r="M4" s="130">
        <v>45485</v>
      </c>
      <c r="O4" s="127"/>
      <c r="P4" s="167" t="s">
        <v>715</v>
      </c>
      <c r="Q4" s="129"/>
      <c r="V4" s="111" t="s">
        <v>536</v>
      </c>
      <c r="X4" s="88" t="s">
        <v>962</v>
      </c>
      <c r="AD4" s="86" t="s">
        <v>529</v>
      </c>
    </row>
    <row r="5" spans="1:30" s="81" customFormat="1" ht="71.25">
      <c r="A5" s="128" t="s">
        <v>184</v>
      </c>
      <c r="C5" s="81" t="s">
        <v>212</v>
      </c>
      <c r="D5" s="81" t="s">
        <v>41</v>
      </c>
      <c r="F5" s="81">
        <v>66</v>
      </c>
      <c r="H5" s="81" t="s">
        <v>31</v>
      </c>
      <c r="I5" s="81" t="s">
        <v>32</v>
      </c>
      <c r="J5" s="81" t="s">
        <v>36</v>
      </c>
      <c r="K5" s="79">
        <v>45996</v>
      </c>
      <c r="L5" s="139" t="s">
        <v>208</v>
      </c>
      <c r="M5" s="83">
        <v>45819</v>
      </c>
      <c r="N5" s="83" t="s">
        <v>537</v>
      </c>
      <c r="O5" s="95" t="s">
        <v>290</v>
      </c>
      <c r="P5" s="81" t="s">
        <v>714</v>
      </c>
      <c r="Q5" s="146">
        <v>45974</v>
      </c>
      <c r="T5" s="87">
        <v>45988</v>
      </c>
      <c r="V5" s="95" t="s">
        <v>705</v>
      </c>
      <c r="W5" s="184" t="s">
        <v>270</v>
      </c>
      <c r="X5" s="139" t="s">
        <v>963</v>
      </c>
      <c r="Y5" s="183" t="s">
        <v>766</v>
      </c>
      <c r="Z5" s="81" t="s">
        <v>414</v>
      </c>
      <c r="AD5" s="127" t="s">
        <v>706</v>
      </c>
    </row>
    <row r="6" spans="1:30" s="111" customFormat="1">
      <c r="A6" s="95"/>
      <c r="D6" s="128"/>
      <c r="E6" s="128"/>
      <c r="F6" s="128"/>
      <c r="K6" s="130"/>
      <c r="M6" s="96"/>
      <c r="O6" s="91"/>
      <c r="V6" s="95"/>
      <c r="AD6" s="134"/>
    </row>
    <row r="7" spans="1:30" s="13" customFormat="1" ht="13.5">
      <c r="A7" s="77" t="s">
        <v>105</v>
      </c>
      <c r="B7" s="76"/>
      <c r="F7" s="14"/>
      <c r="G7" s="14"/>
      <c r="K7" s="15"/>
      <c r="M7" s="43"/>
      <c r="N7" s="22"/>
      <c r="O7" s="33"/>
      <c r="P7" s="33"/>
      <c r="Q7" s="14"/>
      <c r="R7" s="22"/>
      <c r="S7" s="14"/>
      <c r="T7" s="15"/>
      <c r="U7" s="15"/>
      <c r="AC7" s="22"/>
      <c r="AD7" s="69"/>
    </row>
    <row r="8" spans="1:30" s="78" customFormat="1" ht="13.5">
      <c r="A8" s="77"/>
      <c r="B8" s="76"/>
      <c r="F8" s="77"/>
      <c r="G8" s="77"/>
      <c r="K8" s="15"/>
      <c r="M8" s="43"/>
      <c r="N8" s="22"/>
      <c r="O8" s="74"/>
      <c r="P8" s="74"/>
      <c r="Q8" s="77"/>
      <c r="R8" s="22"/>
      <c r="S8" s="77"/>
      <c r="T8" s="15"/>
      <c r="U8" s="15"/>
      <c r="AC8" s="22"/>
      <c r="AD8" s="69"/>
    </row>
    <row r="9" spans="1:30" ht="30" customHeight="1">
      <c r="A9" s="333" t="s">
        <v>143</v>
      </c>
      <c r="B9" s="333"/>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row>
    <row r="10" spans="1:30" ht="41.25" customHeight="1">
      <c r="A10" s="24" t="s">
        <v>0</v>
      </c>
      <c r="B10" s="24" t="s">
        <v>1</v>
      </c>
      <c r="C10" s="24" t="s">
        <v>2</v>
      </c>
      <c r="D10" s="24" t="s">
        <v>3</v>
      </c>
      <c r="E10" s="26" t="s">
        <v>98</v>
      </c>
      <c r="F10" s="25" t="s">
        <v>8</v>
      </c>
      <c r="G10" s="25" t="s">
        <v>19</v>
      </c>
      <c r="H10" s="24" t="s">
        <v>4</v>
      </c>
      <c r="I10" s="24" t="s">
        <v>5</v>
      </c>
      <c r="J10" s="25" t="s">
        <v>21</v>
      </c>
      <c r="K10" s="26" t="s">
        <v>716</v>
      </c>
      <c r="L10" s="26" t="s">
        <v>23</v>
      </c>
      <c r="M10" s="24" t="s">
        <v>37</v>
      </c>
      <c r="N10" s="62" t="s">
        <v>94</v>
      </c>
      <c r="O10" s="24" t="s">
        <v>49</v>
      </c>
      <c r="P10" s="24" t="s">
        <v>48</v>
      </c>
      <c r="Q10" s="24" t="s">
        <v>40</v>
      </c>
      <c r="R10" s="24" t="s">
        <v>45</v>
      </c>
      <c r="S10" s="24" t="s">
        <v>47</v>
      </c>
      <c r="T10" s="26" t="s">
        <v>24</v>
      </c>
      <c r="U10" s="24" t="s">
        <v>38</v>
      </c>
      <c r="V10" s="26" t="s">
        <v>56</v>
      </c>
      <c r="W10" s="23" t="s">
        <v>25</v>
      </c>
      <c r="X10" s="24" t="s">
        <v>55</v>
      </c>
      <c r="Y10" s="24" t="s">
        <v>26</v>
      </c>
      <c r="Z10" s="24" t="s">
        <v>35</v>
      </c>
      <c r="AA10" s="1" t="s">
        <v>10</v>
      </c>
      <c r="AB10" s="24" t="s">
        <v>43</v>
      </c>
      <c r="AC10" s="24" t="s">
        <v>30</v>
      </c>
      <c r="AD10" s="24" t="s">
        <v>11</v>
      </c>
    </row>
    <row r="11" spans="1:30" s="81" customFormat="1" ht="33" customHeight="1">
      <c r="A11" s="82" t="s">
        <v>229</v>
      </c>
      <c r="C11" s="81" t="s">
        <v>538</v>
      </c>
      <c r="D11" s="81" t="s">
        <v>539</v>
      </c>
      <c r="F11" s="81">
        <v>63</v>
      </c>
      <c r="H11" s="81" t="s">
        <v>540</v>
      </c>
      <c r="I11" s="81" t="s">
        <v>541</v>
      </c>
      <c r="J11" s="81" t="s">
        <v>542</v>
      </c>
      <c r="K11" s="79">
        <v>45867</v>
      </c>
      <c r="L11" s="139" t="s">
        <v>543</v>
      </c>
      <c r="M11" s="83">
        <v>45718</v>
      </c>
      <c r="N11" s="83" t="s">
        <v>544</v>
      </c>
      <c r="O11" s="82" t="s">
        <v>230</v>
      </c>
      <c r="P11" s="82" t="s">
        <v>545</v>
      </c>
      <c r="Q11" s="146" t="s">
        <v>546</v>
      </c>
      <c r="V11" s="187" t="s">
        <v>547</v>
      </c>
      <c r="Z11" s="81" t="s">
        <v>548</v>
      </c>
      <c r="AD11" s="86" t="s">
        <v>231</v>
      </c>
    </row>
    <row r="12" spans="1:30" s="111" customFormat="1" ht="166.5" customHeight="1">
      <c r="A12" s="111" t="s">
        <v>182</v>
      </c>
      <c r="C12" s="111" t="s">
        <v>549</v>
      </c>
      <c r="D12" s="111" t="s">
        <v>550</v>
      </c>
      <c r="F12" s="148">
        <v>58</v>
      </c>
      <c r="G12" s="95"/>
      <c r="H12" s="111" t="s">
        <v>551</v>
      </c>
      <c r="I12" s="111" t="s">
        <v>552</v>
      </c>
      <c r="J12" s="111" t="s">
        <v>553</v>
      </c>
      <c r="K12" s="91">
        <v>45869</v>
      </c>
      <c r="L12" s="95" t="s">
        <v>785</v>
      </c>
      <c r="M12" s="96">
        <v>45831</v>
      </c>
      <c r="N12" s="95" t="s">
        <v>554</v>
      </c>
      <c r="O12" s="95" t="s">
        <v>631</v>
      </c>
      <c r="P12" s="95" t="s">
        <v>786</v>
      </c>
      <c r="Q12" s="190" t="s">
        <v>956</v>
      </c>
      <c r="T12" s="95"/>
      <c r="X12" s="95" t="s">
        <v>867</v>
      </c>
      <c r="Z12" s="111" t="s">
        <v>183</v>
      </c>
      <c r="AD12" s="127" t="s">
        <v>911</v>
      </c>
    </row>
    <row r="13" spans="1:30" s="111" customFormat="1" ht="42.75">
      <c r="A13" s="111" t="s">
        <v>555</v>
      </c>
      <c r="C13" s="111" t="s">
        <v>556</v>
      </c>
      <c r="D13" s="111" t="s">
        <v>550</v>
      </c>
      <c r="F13" s="128"/>
      <c r="G13" s="95"/>
      <c r="H13" s="81" t="s">
        <v>551</v>
      </c>
      <c r="I13" s="81" t="s">
        <v>552</v>
      </c>
      <c r="J13" s="81"/>
      <c r="K13" s="79">
        <v>45879</v>
      </c>
      <c r="M13" s="83">
        <v>45875</v>
      </c>
      <c r="N13" s="95" t="s">
        <v>704</v>
      </c>
      <c r="O13" s="95" t="s">
        <v>566</v>
      </c>
      <c r="T13" s="95"/>
      <c r="Z13" s="111" t="s">
        <v>203</v>
      </c>
      <c r="AD13" s="127" t="s">
        <v>567</v>
      </c>
    </row>
    <row r="14" spans="1:30" s="111" customFormat="1" ht="42.75">
      <c r="A14" s="111" t="s">
        <v>292</v>
      </c>
      <c r="B14" s="80"/>
      <c r="C14" s="80" t="s">
        <v>557</v>
      </c>
      <c r="D14" s="80" t="s">
        <v>558</v>
      </c>
      <c r="E14" s="87" t="s">
        <v>559</v>
      </c>
      <c r="F14" s="81">
        <v>76</v>
      </c>
      <c r="G14" s="80"/>
      <c r="H14" s="80" t="s">
        <v>560</v>
      </c>
      <c r="I14" s="80" t="s">
        <v>561</v>
      </c>
      <c r="J14" s="111" t="s">
        <v>275</v>
      </c>
      <c r="K14" s="79">
        <v>45884</v>
      </c>
      <c r="M14" s="83">
        <v>45735</v>
      </c>
      <c r="N14" s="95" t="s">
        <v>562</v>
      </c>
      <c r="O14" s="95" t="s">
        <v>563</v>
      </c>
      <c r="Q14" s="80"/>
      <c r="R14" s="80"/>
      <c r="S14" s="80"/>
      <c r="U14" s="95"/>
      <c r="X14" s="95" t="s">
        <v>564</v>
      </c>
      <c r="Z14" s="95" t="s">
        <v>565</v>
      </c>
      <c r="AD14" s="149" t="s">
        <v>293</v>
      </c>
    </row>
    <row r="15" spans="1:30" s="111" customFormat="1">
      <c r="B15" s="80"/>
      <c r="C15" s="80"/>
      <c r="D15" s="80"/>
      <c r="E15" s="87"/>
      <c r="F15" s="81"/>
      <c r="G15" s="80"/>
      <c r="H15" s="80"/>
      <c r="I15" s="80"/>
      <c r="K15" s="79"/>
      <c r="M15" s="83"/>
      <c r="N15" s="95"/>
      <c r="O15" s="95"/>
      <c r="Q15" s="80"/>
      <c r="R15" s="80"/>
      <c r="S15" s="80"/>
      <c r="U15" s="95"/>
      <c r="X15" s="95"/>
      <c r="Z15" s="95"/>
      <c r="AD15" s="158"/>
    </row>
    <row r="16" spans="1:30" s="111" customFormat="1">
      <c r="B16" s="80"/>
      <c r="C16" s="80"/>
      <c r="D16" s="80"/>
      <c r="E16" s="87"/>
      <c r="F16" s="81"/>
      <c r="G16" s="80"/>
      <c r="H16" s="80"/>
      <c r="I16" s="80"/>
      <c r="K16" s="79"/>
      <c r="M16" s="83"/>
      <c r="N16" s="95"/>
      <c r="O16" s="95"/>
      <c r="Q16" s="80"/>
      <c r="R16" s="80"/>
      <c r="S16" s="80"/>
      <c r="U16" s="95"/>
      <c r="X16" s="95"/>
      <c r="Z16" s="95"/>
      <c r="AD16" s="158"/>
    </row>
    <row r="17" spans="1:34" s="111" customFormat="1">
      <c r="F17" s="128"/>
      <c r="G17" s="95"/>
      <c r="H17" s="81"/>
      <c r="I17" s="81"/>
      <c r="J17" s="81"/>
      <c r="K17" s="79"/>
      <c r="M17" s="83"/>
      <c r="N17" s="95"/>
      <c r="O17" s="95"/>
      <c r="T17" s="95"/>
      <c r="AD17" s="127"/>
    </row>
    <row r="18" spans="1:34" s="111" customFormat="1">
      <c r="F18" s="143"/>
      <c r="G18" s="95"/>
      <c r="K18" s="91"/>
      <c r="M18" s="96"/>
      <c r="N18" s="95"/>
      <c r="O18" s="88"/>
      <c r="P18" s="95"/>
      <c r="T18" s="95"/>
      <c r="Z18" s="85"/>
      <c r="AD18" s="145"/>
    </row>
    <row r="19" spans="1:34" ht="15.95" customHeight="1">
      <c r="A19" s="77" t="s">
        <v>105</v>
      </c>
      <c r="B19" s="13"/>
      <c r="C19" s="13"/>
      <c r="D19" s="13"/>
      <c r="E19" s="13"/>
      <c r="F19" s="14"/>
      <c r="G19" s="14"/>
      <c r="H19" s="13"/>
      <c r="I19" s="13"/>
      <c r="J19" s="13"/>
      <c r="K19" s="15"/>
      <c r="L19" s="13"/>
      <c r="M19" s="15"/>
      <c r="N19" s="15"/>
      <c r="O19" s="13"/>
      <c r="P19" s="22"/>
      <c r="Q19" s="15"/>
      <c r="R19" s="14"/>
      <c r="S19" s="14"/>
      <c r="T19" s="15"/>
      <c r="U19" s="15"/>
      <c r="V19" s="20"/>
      <c r="W19" s="13"/>
      <c r="X19" s="13"/>
      <c r="Y19" s="13"/>
      <c r="Z19" s="13"/>
      <c r="AA19" s="13"/>
      <c r="AB19" s="13"/>
      <c r="AC19" s="14"/>
      <c r="AD19" s="31"/>
      <c r="AE19" s="5"/>
      <c r="AF19" s="5"/>
      <c r="AG19" s="5"/>
      <c r="AH19" s="5"/>
    </row>
    <row r="20" spans="1:34" s="16" customFormat="1" ht="15.95" customHeight="1">
      <c r="A20" s="13"/>
      <c r="B20" s="13"/>
      <c r="C20" s="13"/>
      <c r="D20" s="13"/>
      <c r="E20" s="13"/>
      <c r="F20" s="14"/>
      <c r="G20" s="13"/>
      <c r="H20" s="13"/>
      <c r="I20" s="13"/>
      <c r="J20" s="13"/>
      <c r="K20" s="15"/>
      <c r="M20" s="15"/>
      <c r="N20" s="15"/>
      <c r="O20" s="14"/>
      <c r="P20" s="14"/>
      <c r="Q20" s="14"/>
      <c r="R20" s="14"/>
      <c r="S20" s="14"/>
      <c r="T20" s="15"/>
      <c r="U20" s="15"/>
      <c r="V20" s="13"/>
      <c r="W20" s="13"/>
      <c r="X20" s="13"/>
      <c r="Y20" s="13"/>
      <c r="Z20" s="13"/>
      <c r="AA20" s="13"/>
      <c r="AB20" s="13"/>
      <c r="AC20" s="22"/>
      <c r="AD20" s="31"/>
      <c r="AE20" s="13"/>
      <c r="AF20" s="13"/>
      <c r="AG20" s="13"/>
      <c r="AH20" s="13"/>
    </row>
    <row r="21" spans="1:34" ht="14.25" customHeight="1">
      <c r="A21" s="5"/>
      <c r="B21" s="5"/>
      <c r="C21" s="5"/>
      <c r="D21" s="8"/>
      <c r="E21" s="8"/>
      <c r="F21" s="8"/>
      <c r="G21" s="8"/>
      <c r="H21" s="5"/>
      <c r="I21" s="8"/>
      <c r="J21" s="5"/>
      <c r="K21" s="12"/>
      <c r="L21" s="5"/>
      <c r="M21" s="8"/>
      <c r="N21" s="8"/>
      <c r="O21" s="8"/>
      <c r="P21" s="8"/>
      <c r="Q21" s="8"/>
      <c r="R21" s="8"/>
      <c r="S21" s="8"/>
      <c r="T21" s="12"/>
      <c r="U21" s="12"/>
      <c r="V21" s="5"/>
      <c r="W21" s="5"/>
      <c r="X21" s="5"/>
      <c r="Y21" s="5"/>
      <c r="Z21" s="5"/>
      <c r="AA21" s="5"/>
      <c r="AB21" s="5"/>
      <c r="AC21" s="8"/>
      <c r="AD21" s="5"/>
      <c r="AE21" s="5"/>
      <c r="AF21" s="5"/>
      <c r="AG21" s="5"/>
      <c r="AH21" s="5"/>
    </row>
    <row r="22" spans="1:34">
      <c r="A22" s="5"/>
      <c r="B22" s="5"/>
      <c r="C22" s="5"/>
      <c r="D22" s="8"/>
      <c r="E22" s="8"/>
      <c r="F22" s="8"/>
      <c r="G22" s="8"/>
      <c r="H22" s="5"/>
      <c r="I22" s="5"/>
      <c r="J22" s="5"/>
      <c r="K22" s="12"/>
      <c r="L22" s="5"/>
      <c r="M22" s="8"/>
      <c r="N22" s="8"/>
      <c r="O22" s="8"/>
      <c r="P22" s="8"/>
      <c r="Q22" s="8"/>
      <c r="R22" s="8"/>
      <c r="S22" s="8"/>
      <c r="T22" s="12"/>
      <c r="U22" s="12"/>
      <c r="V22" s="5"/>
      <c r="W22" s="5"/>
      <c r="X22" s="5"/>
      <c r="Y22" s="5"/>
      <c r="Z22" s="5"/>
      <c r="AA22" s="5"/>
      <c r="AB22" s="5"/>
      <c r="AC22" s="8"/>
      <c r="AD22" s="5"/>
      <c r="AE22" s="5"/>
      <c r="AF22" s="5"/>
      <c r="AG22" s="5"/>
      <c r="AH22" s="5"/>
    </row>
    <row r="23" spans="1:34" s="7" customFormat="1" ht="15.75">
      <c r="A23" s="61"/>
      <c r="H23" s="8"/>
      <c r="I23" s="8"/>
      <c r="J23" s="8"/>
      <c r="K23" s="12"/>
      <c r="M23" s="9"/>
      <c r="N23" s="9"/>
      <c r="O23" s="8"/>
      <c r="P23" s="8"/>
      <c r="Q23" s="9"/>
      <c r="R23" s="8"/>
      <c r="T23" s="12"/>
      <c r="U23" s="3"/>
      <c r="V23" s="8"/>
      <c r="W23" s="8"/>
      <c r="X23" s="8"/>
      <c r="Y23" s="8"/>
      <c r="Z23" s="5"/>
      <c r="AA23" s="5"/>
      <c r="AB23" s="8"/>
      <c r="AC23" s="9"/>
      <c r="AD23" s="21"/>
    </row>
    <row r="24" spans="1:34">
      <c r="K24" s="2"/>
      <c r="T24" s="2"/>
      <c r="U24" s="2"/>
    </row>
    <row r="25" spans="1:34">
      <c r="K25" s="2"/>
      <c r="T25" s="2"/>
      <c r="U25" s="2"/>
    </row>
    <row r="26" spans="1:34">
      <c r="K26" s="2"/>
      <c r="T26" s="2"/>
      <c r="U26" s="2"/>
    </row>
    <row r="27" spans="1:34">
      <c r="K27" s="2"/>
      <c r="T27" s="2"/>
      <c r="U27" s="2"/>
    </row>
    <row r="28" spans="1:34">
      <c r="K28" s="2"/>
      <c r="T28" s="2"/>
      <c r="U28" s="2"/>
    </row>
    <row r="29" spans="1:34">
      <c r="K29" s="2"/>
      <c r="T29" s="2"/>
      <c r="U29" s="2"/>
    </row>
    <row r="30" spans="1:34">
      <c r="K30" s="2"/>
      <c r="T30" s="2"/>
      <c r="U30" s="2"/>
    </row>
    <row r="31" spans="1:34">
      <c r="K31" s="2"/>
      <c r="T31" s="2"/>
      <c r="U31" s="2"/>
    </row>
    <row r="32" spans="1:34">
      <c r="K32" s="2"/>
      <c r="T32" s="2"/>
      <c r="U32" s="2"/>
    </row>
    <row r="33" spans="11:21">
      <c r="K33" s="2"/>
      <c r="T33" s="2"/>
      <c r="U33" s="2"/>
    </row>
    <row r="34" spans="11:21">
      <c r="K34" s="2"/>
      <c r="T34" s="2"/>
      <c r="U34" s="2"/>
    </row>
    <row r="35" spans="11:21">
      <c r="K35" s="2"/>
      <c r="T35" s="2"/>
      <c r="U35" s="2"/>
    </row>
    <row r="36" spans="11:21">
      <c r="K36" s="2"/>
      <c r="T36" s="2"/>
      <c r="U36" s="2"/>
    </row>
    <row r="37" spans="11:21">
      <c r="K37" s="2"/>
      <c r="T37" s="2"/>
      <c r="U37" s="2"/>
    </row>
    <row r="38" spans="11:21">
      <c r="K38" s="2"/>
      <c r="T38" s="2"/>
      <c r="U38" s="2"/>
    </row>
    <row r="39" spans="11:21">
      <c r="K39" s="2"/>
      <c r="T39" s="2"/>
      <c r="U39" s="2"/>
    </row>
    <row r="40" spans="11:21">
      <c r="K40" s="2"/>
      <c r="T40" s="2"/>
      <c r="U40" s="2"/>
    </row>
    <row r="41" spans="11:21">
      <c r="K41" s="2"/>
      <c r="T41" s="2"/>
      <c r="U41" s="2"/>
    </row>
    <row r="42" spans="11:21">
      <c r="K42" s="2"/>
      <c r="T42" s="2"/>
      <c r="U42" s="2"/>
    </row>
    <row r="43" spans="11:21">
      <c r="K43" s="2"/>
      <c r="T43" s="2"/>
      <c r="U43" s="2"/>
    </row>
    <row r="44" spans="11:21">
      <c r="K44" s="2"/>
      <c r="T44" s="2"/>
      <c r="U44" s="2"/>
    </row>
    <row r="45" spans="11:21">
      <c r="K45" s="2"/>
      <c r="T45" s="2"/>
      <c r="U45" s="2"/>
    </row>
    <row r="46" spans="11:21">
      <c r="K46" s="2"/>
      <c r="T46" s="2"/>
      <c r="U46" s="2"/>
    </row>
    <row r="47" spans="11:21">
      <c r="K47" s="2"/>
      <c r="T47" s="2"/>
      <c r="U47" s="2"/>
    </row>
    <row r="48" spans="11:21">
      <c r="K48" s="2"/>
      <c r="T48" s="2"/>
      <c r="U48" s="2"/>
    </row>
    <row r="49" spans="11:21">
      <c r="K49" s="2"/>
      <c r="T49" s="2"/>
      <c r="U49" s="2"/>
    </row>
    <row r="50" spans="11:21">
      <c r="K50" s="2"/>
      <c r="T50" s="2"/>
      <c r="U50" s="2"/>
    </row>
    <row r="51" spans="11:21">
      <c r="K51" s="2"/>
      <c r="T51" s="2"/>
      <c r="U51" s="2"/>
    </row>
    <row r="52" spans="11:21">
      <c r="K52" s="2"/>
      <c r="T52" s="2"/>
      <c r="U52" s="2"/>
    </row>
    <row r="53" spans="11:21">
      <c r="K53" s="2"/>
      <c r="T53" s="2"/>
      <c r="U53" s="2"/>
    </row>
    <row r="54" spans="11:21">
      <c r="K54" s="2"/>
      <c r="T54" s="2"/>
      <c r="U54" s="2"/>
    </row>
    <row r="55" spans="11:21">
      <c r="K55" s="2"/>
      <c r="T55" s="2"/>
      <c r="U55" s="2"/>
    </row>
    <row r="56" spans="11:21">
      <c r="K56" s="2"/>
      <c r="T56" s="2"/>
      <c r="U56" s="2"/>
    </row>
    <row r="57" spans="11:21">
      <c r="K57" s="2"/>
      <c r="T57" s="2"/>
      <c r="U57" s="2"/>
    </row>
    <row r="58" spans="11:21">
      <c r="K58" s="2"/>
      <c r="T58" s="2"/>
      <c r="U58" s="2"/>
    </row>
    <row r="59" spans="11:21">
      <c r="K59" s="2"/>
      <c r="T59" s="2"/>
      <c r="U59" s="2"/>
    </row>
    <row r="60" spans="11:21">
      <c r="K60" s="2"/>
      <c r="T60" s="2"/>
      <c r="U60" s="2"/>
    </row>
    <row r="61" spans="11:21">
      <c r="K61" s="2"/>
      <c r="T61" s="2"/>
      <c r="U61" s="2"/>
    </row>
    <row r="62" spans="11:21">
      <c r="K62" s="2"/>
      <c r="T62" s="2"/>
      <c r="U62" s="2"/>
    </row>
    <row r="63" spans="11:21">
      <c r="K63" s="2"/>
      <c r="T63" s="2"/>
      <c r="U63" s="2"/>
    </row>
    <row r="64" spans="11:21">
      <c r="K64" s="2"/>
      <c r="T64" s="2"/>
      <c r="U64" s="2"/>
    </row>
    <row r="65" spans="11:21">
      <c r="K65" s="2"/>
      <c r="T65" s="2"/>
      <c r="U65" s="2"/>
    </row>
    <row r="66" spans="11:21">
      <c r="K66" s="2"/>
      <c r="T66" s="2"/>
      <c r="U66" s="2"/>
    </row>
    <row r="67" spans="11:21">
      <c r="K67" s="2"/>
      <c r="T67" s="2"/>
      <c r="U67" s="2"/>
    </row>
    <row r="68" spans="11:21">
      <c r="K68" s="2"/>
      <c r="T68" s="2"/>
      <c r="U68" s="2"/>
    </row>
    <row r="69" spans="11:21">
      <c r="K69" s="2"/>
      <c r="T69" s="2"/>
      <c r="U69" s="2"/>
    </row>
    <row r="70" spans="11:21">
      <c r="K70" s="2"/>
      <c r="T70" s="2"/>
      <c r="U70" s="2"/>
    </row>
    <row r="71" spans="11:21">
      <c r="K71" s="2"/>
      <c r="T71" s="2"/>
      <c r="U71" s="2"/>
    </row>
    <row r="72" spans="11:21">
      <c r="K72" s="2"/>
      <c r="T72" s="2"/>
      <c r="U72" s="2"/>
    </row>
    <row r="73" spans="11:21">
      <c r="K73" s="2"/>
      <c r="T73" s="2"/>
      <c r="U73" s="2"/>
    </row>
    <row r="74" spans="11:21">
      <c r="K74" s="2"/>
      <c r="T74" s="2"/>
      <c r="U74" s="2"/>
    </row>
    <row r="75" spans="11:21">
      <c r="K75" s="2"/>
      <c r="T75" s="2"/>
      <c r="U75" s="2"/>
    </row>
    <row r="76" spans="11:21">
      <c r="K76" s="2"/>
      <c r="T76" s="2"/>
      <c r="U76" s="2"/>
    </row>
    <row r="77" spans="11:21">
      <c r="K77" s="2"/>
      <c r="T77" s="2"/>
      <c r="U77" s="2"/>
    </row>
    <row r="78" spans="11:21">
      <c r="K78" s="2"/>
      <c r="T78" s="2"/>
      <c r="U78" s="2"/>
    </row>
    <row r="79" spans="11:21">
      <c r="K79" s="2"/>
      <c r="T79" s="2"/>
      <c r="U79" s="2"/>
    </row>
    <row r="80" spans="11:21">
      <c r="K80" s="2"/>
      <c r="T80" s="2"/>
      <c r="U80" s="2"/>
    </row>
    <row r="81" spans="11:11">
      <c r="K81" s="2"/>
    </row>
    <row r="82" spans="11:11">
      <c r="K82" s="2"/>
    </row>
    <row r="83" spans="11:11">
      <c r="K83" s="2"/>
    </row>
    <row r="84" spans="11:11">
      <c r="K84" s="2"/>
    </row>
    <row r="85" spans="11:11">
      <c r="K85" s="2"/>
    </row>
    <row r="86" spans="11:11">
      <c r="K86" s="2"/>
    </row>
    <row r="87" spans="11:11">
      <c r="K87" s="2"/>
    </row>
    <row r="88" spans="11:11">
      <c r="K88" s="2"/>
    </row>
    <row r="89" spans="11:11">
      <c r="K89" s="2"/>
    </row>
  </sheetData>
  <mergeCells count="2">
    <mergeCell ref="A1:AD1"/>
    <mergeCell ref="A9:AD9"/>
  </mergeCells>
  <phoneticPr fontId="1" type="noConversion"/>
  <conditionalFormatting sqref="A10">
    <cfRule type="duplicateValues" dxfId="64" priority="40"/>
    <cfRule type="duplicateValues" dxfId="63" priority="41"/>
    <cfRule type="duplicateValues" dxfId="62" priority="42"/>
    <cfRule type="duplicateValues" dxfId="61" priority="43"/>
    <cfRule type="duplicateValues" dxfId="60" priority="44"/>
  </conditionalFormatting>
  <conditionalFormatting sqref="A2">
    <cfRule type="duplicateValues" dxfId="59" priority="51"/>
    <cfRule type="duplicateValues" dxfId="58" priority="52"/>
    <cfRule type="duplicateValues" dxfId="57" priority="53"/>
    <cfRule type="duplicateValues" dxfId="56" priority="54"/>
    <cfRule type="duplicateValues" dxfId="55" priority="55"/>
  </conditionalFormatting>
  <hyperlinks>
    <hyperlink ref="AD14"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dimension ref="A1:W104"/>
  <sheetViews>
    <sheetView topLeftCell="A25" zoomScale="84" zoomScaleNormal="84" workbookViewId="0">
      <selection activeCell="J19" sqref="J19"/>
    </sheetView>
  </sheetViews>
  <sheetFormatPr defaultRowHeight="14.25"/>
  <cols>
    <col min="1" max="1" width="10.375" customWidth="1"/>
    <col min="2" max="2" width="6.5" customWidth="1"/>
    <col min="3" max="3" width="13.625" customWidth="1"/>
    <col min="4" max="4" width="4.125" customWidth="1"/>
    <col min="5" max="5" width="4.75" customWidth="1"/>
    <col min="6" max="6" width="4.5" customWidth="1"/>
    <col min="7" max="7" width="5.5" customWidth="1"/>
    <col min="8" max="8" width="6.375" customWidth="1"/>
    <col min="9" max="9" width="7.125" customWidth="1"/>
    <col min="10" max="10" width="8.25" customWidth="1"/>
    <col min="11" max="11" width="9.875" customWidth="1"/>
    <col min="12" max="12" width="13.75" customWidth="1"/>
    <col min="13" max="13" width="15.25" customWidth="1"/>
    <col min="14" max="14" width="20.5" customWidth="1"/>
    <col min="15" max="15" width="38.75" customWidth="1"/>
    <col min="16" max="16" width="9.75" customWidth="1"/>
    <col min="17" max="17" width="8.625" customWidth="1"/>
    <col min="18" max="18" width="5.75" customWidth="1"/>
    <col min="19" max="19" width="15" customWidth="1"/>
    <col min="20" max="20" width="10.625" customWidth="1"/>
    <col min="21" max="21" width="5.375" customWidth="1"/>
    <col min="22" max="22" width="109.125" customWidth="1"/>
    <col min="30" max="30" width="14.875" customWidth="1"/>
  </cols>
  <sheetData>
    <row r="1" spans="1:23" ht="27" customHeight="1">
      <c r="A1" s="332" t="s">
        <v>144</v>
      </c>
      <c r="B1" s="332"/>
      <c r="C1" s="332"/>
      <c r="D1" s="332"/>
      <c r="E1" s="332"/>
      <c r="F1" s="332"/>
      <c r="G1" s="332"/>
      <c r="H1" s="332"/>
      <c r="I1" s="332"/>
      <c r="J1" s="332"/>
      <c r="K1" s="332"/>
      <c r="L1" s="332"/>
      <c r="M1" s="332"/>
      <c r="N1" s="332"/>
      <c r="O1" s="332"/>
      <c r="P1" s="332"/>
      <c r="Q1" s="332"/>
      <c r="R1" s="332"/>
      <c r="S1" s="332"/>
      <c r="T1" s="332"/>
      <c r="U1" s="332"/>
      <c r="V1" s="332"/>
    </row>
    <row r="2" spans="1:23" s="118" customFormat="1" ht="38.25" customHeight="1">
      <c r="A2" s="24" t="s">
        <v>0</v>
      </c>
      <c r="B2" s="24" t="s">
        <v>1</v>
      </c>
      <c r="C2" s="24" t="s">
        <v>2</v>
      </c>
      <c r="D2" s="24" t="s">
        <v>3</v>
      </c>
      <c r="E2" s="26" t="s">
        <v>98</v>
      </c>
      <c r="F2" s="24" t="s">
        <v>8</v>
      </c>
      <c r="G2" s="24" t="s">
        <v>19</v>
      </c>
      <c r="H2" s="24" t="s">
        <v>4</v>
      </c>
      <c r="I2" s="24" t="s">
        <v>5</v>
      </c>
      <c r="J2" s="24" t="s">
        <v>97</v>
      </c>
      <c r="K2" s="26" t="s">
        <v>22</v>
      </c>
      <c r="L2" s="25" t="s">
        <v>37</v>
      </c>
      <c r="M2" s="25" t="s">
        <v>94</v>
      </c>
      <c r="N2" s="25" t="s">
        <v>34</v>
      </c>
      <c r="O2" s="25" t="s">
        <v>80</v>
      </c>
      <c r="P2" s="119" t="s">
        <v>81</v>
      </c>
      <c r="Q2" s="25" t="s">
        <v>6</v>
      </c>
      <c r="R2" s="119" t="s">
        <v>76</v>
      </c>
      <c r="S2" s="25" t="s">
        <v>9</v>
      </c>
      <c r="T2" s="25" t="s">
        <v>134</v>
      </c>
      <c r="U2" s="117" t="s">
        <v>10</v>
      </c>
      <c r="V2" s="24" t="s">
        <v>11</v>
      </c>
      <c r="W2" s="116"/>
    </row>
    <row r="3" spans="1:23" s="81" customFormat="1" ht="28.5">
      <c r="A3" s="128" t="s">
        <v>376</v>
      </c>
      <c r="C3" s="81" t="s">
        <v>214</v>
      </c>
      <c r="D3" s="264" t="s">
        <v>41</v>
      </c>
      <c r="H3" s="81" t="s">
        <v>31</v>
      </c>
      <c r="I3" s="81" t="s">
        <v>32</v>
      </c>
      <c r="J3" s="81" t="s">
        <v>78</v>
      </c>
      <c r="K3" s="79">
        <v>45848</v>
      </c>
      <c r="L3" s="83">
        <v>45846</v>
      </c>
      <c r="M3" s="127" t="s">
        <v>348</v>
      </c>
      <c r="N3" s="111" t="s">
        <v>169</v>
      </c>
      <c r="O3" s="128" t="s">
        <v>168</v>
      </c>
      <c r="P3" s="81" t="s">
        <v>389</v>
      </c>
      <c r="Q3" s="81" t="s">
        <v>6</v>
      </c>
      <c r="V3" s="140" t="s">
        <v>377</v>
      </c>
    </row>
    <row r="4" spans="1:23" s="80" customFormat="1" ht="28.5">
      <c r="A4" s="111" t="s">
        <v>349</v>
      </c>
      <c r="C4" s="80" t="s">
        <v>215</v>
      </c>
      <c r="D4" s="264" t="s">
        <v>41</v>
      </c>
      <c r="F4" s="81"/>
      <c r="G4" s="84"/>
      <c r="H4" s="81" t="s">
        <v>31</v>
      </c>
      <c r="I4" s="81" t="s">
        <v>32</v>
      </c>
      <c r="J4" s="80" t="s">
        <v>58</v>
      </c>
      <c r="K4" s="79">
        <v>45851</v>
      </c>
      <c r="L4" s="83">
        <v>45848</v>
      </c>
      <c r="M4" s="84" t="s">
        <v>350</v>
      </c>
      <c r="N4" s="111" t="s">
        <v>173</v>
      </c>
      <c r="O4" s="84" t="s">
        <v>351</v>
      </c>
      <c r="P4" s="80" t="s">
        <v>389</v>
      </c>
      <c r="S4" s="84"/>
      <c r="V4" s="128" t="s">
        <v>174</v>
      </c>
    </row>
    <row r="5" spans="1:23" s="111" customFormat="1">
      <c r="A5" s="111" t="s">
        <v>197</v>
      </c>
      <c r="C5" s="111" t="s">
        <v>378</v>
      </c>
      <c r="D5" s="124" t="s">
        <v>41</v>
      </c>
      <c r="F5" s="128"/>
      <c r="G5" s="95"/>
      <c r="H5" s="81" t="s">
        <v>379</v>
      </c>
      <c r="I5" s="81" t="s">
        <v>380</v>
      </c>
      <c r="J5" s="81" t="s">
        <v>381</v>
      </c>
      <c r="K5" s="79">
        <v>45861</v>
      </c>
      <c r="L5" s="83">
        <v>45859</v>
      </c>
      <c r="M5" s="111" t="s">
        <v>198</v>
      </c>
      <c r="O5" s="95"/>
      <c r="Q5" s="111" t="s">
        <v>382</v>
      </c>
      <c r="S5" s="95"/>
      <c r="V5" s="128" t="s">
        <v>199</v>
      </c>
    </row>
    <row r="6" spans="1:23" s="111" customFormat="1">
      <c r="A6" s="213" t="s">
        <v>200</v>
      </c>
      <c r="B6" s="213"/>
      <c r="C6" s="213" t="s">
        <v>383</v>
      </c>
      <c r="D6" s="265" t="s">
        <v>41</v>
      </c>
      <c r="E6" s="213"/>
      <c r="F6" s="214">
        <v>51</v>
      </c>
      <c r="G6" s="215"/>
      <c r="H6" s="214" t="s">
        <v>384</v>
      </c>
      <c r="I6" s="214" t="s">
        <v>385</v>
      </c>
      <c r="J6" s="214" t="s">
        <v>386</v>
      </c>
      <c r="K6" s="216">
        <v>45862</v>
      </c>
      <c r="L6" s="217">
        <v>36361</v>
      </c>
      <c r="M6" s="213"/>
      <c r="N6" s="213" t="s">
        <v>387</v>
      </c>
      <c r="O6" s="215" t="s">
        <v>388</v>
      </c>
      <c r="P6" s="213" t="s">
        <v>389</v>
      </c>
      <c r="Q6" s="213"/>
      <c r="R6" s="213"/>
      <c r="S6" s="215"/>
      <c r="T6" s="213"/>
      <c r="U6" s="213"/>
      <c r="V6" s="214" t="s">
        <v>201</v>
      </c>
      <c r="W6" s="213"/>
    </row>
    <row r="7" spans="1:23" s="111" customFormat="1">
      <c r="A7" s="213" t="s">
        <v>200</v>
      </c>
      <c r="B7" s="213"/>
      <c r="C7" s="213" t="s">
        <v>383</v>
      </c>
      <c r="D7" s="265" t="s">
        <v>41</v>
      </c>
      <c r="E7" s="213"/>
      <c r="F7" s="214"/>
      <c r="G7" s="215"/>
      <c r="H7" s="214" t="s">
        <v>384</v>
      </c>
      <c r="I7" s="214" t="s">
        <v>385</v>
      </c>
      <c r="J7" s="214" t="s">
        <v>386</v>
      </c>
      <c r="K7" s="216">
        <v>45862</v>
      </c>
      <c r="L7" s="217"/>
      <c r="M7" s="213" t="s">
        <v>202</v>
      </c>
      <c r="N7" s="213" t="s">
        <v>203</v>
      </c>
      <c r="O7" s="215" t="s">
        <v>964</v>
      </c>
      <c r="P7" s="213" t="s">
        <v>389</v>
      </c>
      <c r="Q7" s="213"/>
      <c r="R7" s="213"/>
      <c r="S7" s="215"/>
      <c r="T7" s="213"/>
      <c r="U7" s="213"/>
      <c r="V7" s="214" t="s">
        <v>201</v>
      </c>
      <c r="W7" s="213"/>
    </row>
    <row r="8" spans="1:23" s="111" customFormat="1">
      <c r="A8" s="213" t="s">
        <v>200</v>
      </c>
      <c r="B8" s="213"/>
      <c r="C8" s="213" t="s">
        <v>383</v>
      </c>
      <c r="D8" s="265" t="s">
        <v>41</v>
      </c>
      <c r="E8" s="213"/>
      <c r="F8" s="214"/>
      <c r="G8" s="215"/>
      <c r="H8" s="214" t="s">
        <v>384</v>
      </c>
      <c r="I8" s="214" t="s">
        <v>385</v>
      </c>
      <c r="J8" s="214" t="s">
        <v>386</v>
      </c>
      <c r="K8" s="216">
        <v>45862</v>
      </c>
      <c r="L8" s="217"/>
      <c r="M8" s="213" t="s">
        <v>202</v>
      </c>
      <c r="N8" s="213" t="s">
        <v>203</v>
      </c>
      <c r="O8" s="215" t="s">
        <v>390</v>
      </c>
      <c r="P8" s="213" t="s">
        <v>389</v>
      </c>
      <c r="Q8" s="213"/>
      <c r="R8" s="213"/>
      <c r="S8" s="215"/>
      <c r="T8" s="213"/>
      <c r="U8" s="213"/>
      <c r="V8" s="214" t="s">
        <v>201</v>
      </c>
      <c r="W8" s="213"/>
    </row>
    <row r="9" spans="1:23" s="111" customFormat="1" ht="28.5">
      <c r="A9" s="213" t="s">
        <v>200</v>
      </c>
      <c r="B9" s="213"/>
      <c r="C9" s="213" t="s">
        <v>383</v>
      </c>
      <c r="D9" s="265" t="s">
        <v>41</v>
      </c>
      <c r="E9" s="213"/>
      <c r="F9" s="214">
        <v>51</v>
      </c>
      <c r="G9" s="215"/>
      <c r="H9" s="214" t="s">
        <v>384</v>
      </c>
      <c r="I9" s="214" t="s">
        <v>385</v>
      </c>
      <c r="J9" s="214" t="s">
        <v>386</v>
      </c>
      <c r="K9" s="216">
        <v>45862</v>
      </c>
      <c r="L9" s="217" t="s">
        <v>391</v>
      </c>
      <c r="M9" s="213" t="s">
        <v>392</v>
      </c>
      <c r="N9" s="213" t="s">
        <v>393</v>
      </c>
      <c r="O9" s="215" t="s">
        <v>394</v>
      </c>
      <c r="P9" s="215" t="s">
        <v>677</v>
      </c>
      <c r="Q9" s="213"/>
      <c r="R9" s="213"/>
      <c r="S9" s="271" t="s">
        <v>204</v>
      </c>
      <c r="T9" s="213"/>
      <c r="U9" s="213"/>
      <c r="V9" s="214" t="s">
        <v>201</v>
      </c>
      <c r="W9" s="213"/>
    </row>
    <row r="10" spans="1:23" s="111" customFormat="1" ht="28.5">
      <c r="A10" s="213" t="s">
        <v>200</v>
      </c>
      <c r="B10" s="213"/>
      <c r="C10" s="213" t="s">
        <v>383</v>
      </c>
      <c r="D10" s="265" t="s">
        <v>41</v>
      </c>
      <c r="E10" s="213"/>
      <c r="F10" s="214">
        <v>60</v>
      </c>
      <c r="G10" s="215"/>
      <c r="H10" s="214" t="s">
        <v>384</v>
      </c>
      <c r="I10" s="214" t="s">
        <v>385</v>
      </c>
      <c r="J10" s="214" t="s">
        <v>386</v>
      </c>
      <c r="K10" s="216">
        <v>45862</v>
      </c>
      <c r="L10" s="217" t="s">
        <v>395</v>
      </c>
      <c r="M10" s="213" t="s">
        <v>396</v>
      </c>
      <c r="N10" s="213" t="s">
        <v>471</v>
      </c>
      <c r="O10" s="213" t="s">
        <v>205</v>
      </c>
      <c r="P10" s="215" t="s">
        <v>389</v>
      </c>
      <c r="Q10" s="215" t="s">
        <v>472</v>
      </c>
      <c r="R10" s="213"/>
      <c r="S10" s="271" t="s">
        <v>473</v>
      </c>
      <c r="T10" s="213"/>
      <c r="U10" s="213"/>
      <c r="V10" s="214" t="s">
        <v>201</v>
      </c>
      <c r="W10" s="213"/>
    </row>
    <row r="11" spans="1:23" s="111" customFormat="1" ht="28.5">
      <c r="A11" s="213" t="s">
        <v>200</v>
      </c>
      <c r="B11" s="213"/>
      <c r="C11" s="213" t="s">
        <v>383</v>
      </c>
      <c r="D11" s="265" t="s">
        <v>41</v>
      </c>
      <c r="E11" s="213"/>
      <c r="F11" s="214">
        <v>66</v>
      </c>
      <c r="G11" s="215"/>
      <c r="H11" s="214" t="s">
        <v>384</v>
      </c>
      <c r="I11" s="214" t="s">
        <v>385</v>
      </c>
      <c r="J11" s="214" t="s">
        <v>386</v>
      </c>
      <c r="K11" s="216">
        <v>45862</v>
      </c>
      <c r="L11" s="217" t="s">
        <v>397</v>
      </c>
      <c r="M11" s="213" t="s">
        <v>206</v>
      </c>
      <c r="N11" s="213" t="s">
        <v>207</v>
      </c>
      <c r="O11" s="215" t="s">
        <v>398</v>
      </c>
      <c r="P11" s="215" t="s">
        <v>389</v>
      </c>
      <c r="Q11" s="213"/>
      <c r="R11" s="213"/>
      <c r="S11" s="213"/>
      <c r="T11" s="213"/>
      <c r="U11" s="213"/>
      <c r="V11" s="214" t="s">
        <v>201</v>
      </c>
      <c r="W11" s="213"/>
    </row>
    <row r="12" spans="1:23" s="111" customFormat="1">
      <c r="A12" s="111" t="s">
        <v>399</v>
      </c>
      <c r="C12" s="111" t="s">
        <v>400</v>
      </c>
      <c r="D12" s="124" t="s">
        <v>41</v>
      </c>
      <c r="F12" s="128"/>
      <c r="G12" s="95"/>
      <c r="H12" s="81" t="s">
        <v>384</v>
      </c>
      <c r="I12" s="81" t="s">
        <v>385</v>
      </c>
      <c r="J12" s="81" t="s">
        <v>386</v>
      </c>
      <c r="K12" s="79">
        <v>45862</v>
      </c>
      <c r="L12" s="83"/>
      <c r="M12" s="111" t="s">
        <v>202</v>
      </c>
      <c r="N12" s="111" t="s">
        <v>203</v>
      </c>
      <c r="O12" s="95" t="s">
        <v>401</v>
      </c>
      <c r="P12" s="111" t="s">
        <v>389</v>
      </c>
      <c r="S12" s="95"/>
      <c r="V12" s="128" t="s">
        <v>201</v>
      </c>
    </row>
    <row r="13" spans="1:23" s="111" customFormat="1">
      <c r="A13" s="111" t="s">
        <v>209</v>
      </c>
      <c r="C13" s="111" t="s">
        <v>402</v>
      </c>
      <c r="D13" s="124"/>
      <c r="H13" s="81" t="s">
        <v>384</v>
      </c>
      <c r="I13" s="81" t="s">
        <v>385</v>
      </c>
      <c r="J13" s="81" t="s">
        <v>403</v>
      </c>
      <c r="K13" s="130">
        <v>45863</v>
      </c>
      <c r="L13" s="130">
        <v>45862</v>
      </c>
      <c r="V13" s="128" t="s">
        <v>211</v>
      </c>
    </row>
    <row r="14" spans="1:23" s="111" customFormat="1">
      <c r="A14" s="111" t="s">
        <v>404</v>
      </c>
      <c r="D14" s="124"/>
      <c r="F14" s="128"/>
      <c r="G14" s="95"/>
      <c r="H14" s="81" t="s">
        <v>384</v>
      </c>
      <c r="I14" s="81" t="s">
        <v>385</v>
      </c>
      <c r="J14" s="81" t="s">
        <v>403</v>
      </c>
      <c r="K14" s="130">
        <v>45863</v>
      </c>
      <c r="L14" s="130">
        <v>45862</v>
      </c>
      <c r="M14" s="111" t="s">
        <v>210</v>
      </c>
      <c r="O14" s="95"/>
      <c r="S14" s="95"/>
      <c r="V14" s="128" t="s">
        <v>211</v>
      </c>
    </row>
    <row r="15" spans="1:23" s="111" customFormat="1" ht="28.5">
      <c r="A15" s="111" t="s">
        <v>405</v>
      </c>
      <c r="C15" s="111" t="s">
        <v>406</v>
      </c>
      <c r="D15" s="124" t="s">
        <v>41</v>
      </c>
      <c r="F15" s="128"/>
      <c r="G15" s="95"/>
      <c r="H15" s="81" t="s">
        <v>384</v>
      </c>
      <c r="I15" s="81" t="s">
        <v>385</v>
      </c>
      <c r="J15" s="81"/>
      <c r="K15" s="79">
        <v>45879</v>
      </c>
      <c r="L15" s="83">
        <v>45875</v>
      </c>
      <c r="M15" s="95" t="s">
        <v>407</v>
      </c>
      <c r="N15" s="111" t="s">
        <v>203</v>
      </c>
      <c r="O15" s="111" t="s">
        <v>474</v>
      </c>
      <c r="P15" s="95" t="s">
        <v>247</v>
      </c>
      <c r="Q15" s="111" t="s">
        <v>475</v>
      </c>
      <c r="S15" s="95"/>
      <c r="V15" s="127" t="s">
        <v>476</v>
      </c>
    </row>
    <row r="16" spans="1:23" s="111" customFormat="1" ht="28.5">
      <c r="A16" s="111" t="s">
        <v>477</v>
      </c>
      <c r="B16" s="111" t="s">
        <v>478</v>
      </c>
      <c r="C16" s="111" t="s">
        <v>479</v>
      </c>
      <c r="D16" s="124" t="s">
        <v>41</v>
      </c>
      <c r="F16" s="128"/>
      <c r="G16" s="95"/>
      <c r="H16" s="81" t="s">
        <v>384</v>
      </c>
      <c r="I16" s="81" t="s">
        <v>385</v>
      </c>
      <c r="J16" s="81" t="s">
        <v>480</v>
      </c>
      <c r="K16" s="79">
        <v>45888</v>
      </c>
      <c r="L16" s="83">
        <v>45860</v>
      </c>
      <c r="M16" s="95" t="s">
        <v>481</v>
      </c>
      <c r="N16" s="111" t="s">
        <v>248</v>
      </c>
      <c r="O16" s="95" t="s">
        <v>482</v>
      </c>
      <c r="P16" s="111" t="s">
        <v>389</v>
      </c>
      <c r="Q16" s="111" t="s">
        <v>475</v>
      </c>
      <c r="S16" s="95"/>
      <c r="V16" s="128" t="s">
        <v>249</v>
      </c>
    </row>
    <row r="17" spans="1:22" s="111" customFormat="1" ht="42.75">
      <c r="A17" s="111" t="s">
        <v>483</v>
      </c>
      <c r="D17" s="124"/>
      <c r="F17" s="128"/>
      <c r="G17" s="95"/>
      <c r="H17" s="81" t="s">
        <v>384</v>
      </c>
      <c r="I17" s="81" t="s">
        <v>385</v>
      </c>
      <c r="J17" s="81"/>
      <c r="K17" s="79">
        <v>45906</v>
      </c>
      <c r="L17" s="83">
        <v>45902</v>
      </c>
      <c r="M17" s="95" t="s">
        <v>260</v>
      </c>
      <c r="N17" s="111" t="s">
        <v>484</v>
      </c>
      <c r="O17" s="95" t="s">
        <v>264</v>
      </c>
      <c r="S17" s="95"/>
      <c r="V17" s="149" t="s">
        <v>261</v>
      </c>
    </row>
    <row r="18" spans="1:22" s="111" customFormat="1" ht="28.5">
      <c r="A18" s="111" t="s">
        <v>262</v>
      </c>
      <c r="C18" s="111" t="s">
        <v>679</v>
      </c>
      <c r="D18" s="124" t="s">
        <v>41</v>
      </c>
      <c r="F18" s="128"/>
      <c r="G18" s="95"/>
      <c r="H18" s="81" t="s">
        <v>408</v>
      </c>
      <c r="I18" s="81" t="s">
        <v>409</v>
      </c>
      <c r="J18" s="81" t="s">
        <v>410</v>
      </c>
      <c r="K18" s="79">
        <v>45909</v>
      </c>
      <c r="L18" s="83">
        <v>45887</v>
      </c>
      <c r="M18" s="95"/>
      <c r="O18" s="95" t="s">
        <v>411</v>
      </c>
      <c r="P18" s="111" t="s">
        <v>412</v>
      </c>
      <c r="Q18" s="186"/>
      <c r="S18" s="95"/>
      <c r="V18" s="128" t="s">
        <v>263</v>
      </c>
    </row>
    <row r="19" spans="1:22" s="111" customFormat="1">
      <c r="A19" s="111" t="s">
        <v>413</v>
      </c>
      <c r="C19" s="111" t="s">
        <v>680</v>
      </c>
      <c r="D19" s="124" t="s">
        <v>41</v>
      </c>
      <c r="F19" s="128">
        <v>76</v>
      </c>
      <c r="G19" s="95"/>
      <c r="H19" s="81" t="s">
        <v>408</v>
      </c>
      <c r="I19" s="81" t="s">
        <v>409</v>
      </c>
      <c r="J19" s="111" t="s">
        <v>275</v>
      </c>
      <c r="K19" s="79">
        <v>45918</v>
      </c>
      <c r="L19" s="83">
        <v>45902</v>
      </c>
      <c r="M19" s="111" t="s">
        <v>273</v>
      </c>
      <c r="N19" s="111" t="s">
        <v>414</v>
      </c>
      <c r="Q19" s="111" t="s">
        <v>415</v>
      </c>
      <c r="S19" s="95"/>
      <c r="V19" s="128" t="s">
        <v>274</v>
      </c>
    </row>
    <row r="20" spans="1:22" s="111" customFormat="1" ht="28.5">
      <c r="A20" s="111" t="s">
        <v>416</v>
      </c>
      <c r="C20" s="111" t="s">
        <v>681</v>
      </c>
      <c r="D20" s="124" t="s">
        <v>41</v>
      </c>
      <c r="F20" s="128"/>
      <c r="G20" s="95"/>
      <c r="H20" s="81" t="s">
        <v>408</v>
      </c>
      <c r="I20" s="81" t="s">
        <v>409</v>
      </c>
      <c r="J20" s="81"/>
      <c r="K20" s="79">
        <v>45920</v>
      </c>
      <c r="L20" s="83">
        <v>45919</v>
      </c>
      <c r="M20" s="111" t="s">
        <v>417</v>
      </c>
      <c r="O20" s="95" t="s">
        <v>277</v>
      </c>
      <c r="Q20" s="111" t="s">
        <v>415</v>
      </c>
      <c r="S20" s="95"/>
      <c r="V20" s="127" t="s">
        <v>485</v>
      </c>
    </row>
    <row r="21" spans="1:22" s="85" customFormat="1" ht="28.5">
      <c r="A21" s="111" t="s">
        <v>278</v>
      </c>
      <c r="B21" s="111"/>
      <c r="C21" s="111" t="s">
        <v>682</v>
      </c>
      <c r="D21" s="124" t="s">
        <v>41</v>
      </c>
      <c r="F21" s="101"/>
      <c r="G21" s="88"/>
      <c r="H21" s="81" t="s">
        <v>418</v>
      </c>
      <c r="I21" s="81" t="s">
        <v>419</v>
      </c>
      <c r="J21" s="81" t="s">
        <v>420</v>
      </c>
      <c r="K21" s="79">
        <v>45923</v>
      </c>
      <c r="L21" s="83">
        <v>45919</v>
      </c>
      <c r="M21" s="111" t="s">
        <v>279</v>
      </c>
      <c r="N21" s="111" t="s">
        <v>280</v>
      </c>
      <c r="O21" s="95" t="s">
        <v>421</v>
      </c>
      <c r="P21" s="111" t="s">
        <v>422</v>
      </c>
      <c r="Q21" s="111"/>
      <c r="S21" s="88"/>
      <c r="V21" s="89" t="s">
        <v>423</v>
      </c>
    </row>
    <row r="22" spans="1:22" s="111" customFormat="1" ht="57">
      <c r="A22" s="111" t="s">
        <v>283</v>
      </c>
      <c r="D22" s="124" t="s">
        <v>41</v>
      </c>
      <c r="F22" s="128" t="s">
        <v>424</v>
      </c>
      <c r="G22" s="95"/>
      <c r="H22" s="81" t="s">
        <v>418</v>
      </c>
      <c r="I22" s="81" t="s">
        <v>419</v>
      </c>
      <c r="J22" s="81" t="s">
        <v>420</v>
      </c>
      <c r="K22" s="79">
        <v>45933</v>
      </c>
      <c r="L22" s="83">
        <v>45926</v>
      </c>
      <c r="M22" s="95" t="s">
        <v>486</v>
      </c>
      <c r="N22" s="111" t="s">
        <v>284</v>
      </c>
      <c r="O22" s="95" t="s">
        <v>285</v>
      </c>
      <c r="P22" s="111" t="s">
        <v>425</v>
      </c>
      <c r="S22" s="95"/>
      <c r="V22" s="149" t="s">
        <v>286</v>
      </c>
    </row>
    <row r="23" spans="1:22" s="111" customFormat="1" ht="42.75">
      <c r="A23" s="111" t="s">
        <v>426</v>
      </c>
      <c r="C23" s="111" t="s">
        <v>683</v>
      </c>
      <c r="D23" s="124" t="s">
        <v>41</v>
      </c>
      <c r="F23" s="128"/>
      <c r="G23" s="95"/>
      <c r="H23" s="81" t="s">
        <v>427</v>
      </c>
      <c r="I23" s="81" t="s">
        <v>428</v>
      </c>
      <c r="J23" s="81" t="s">
        <v>429</v>
      </c>
      <c r="K23" s="79">
        <v>45940</v>
      </c>
      <c r="L23" s="83">
        <v>45929</v>
      </c>
      <c r="M23" s="95" t="s">
        <v>703</v>
      </c>
      <c r="N23" s="111" t="s">
        <v>287</v>
      </c>
      <c r="O23" s="95" t="s">
        <v>430</v>
      </c>
      <c r="P23" s="111" t="s">
        <v>425</v>
      </c>
      <c r="Q23" s="111" t="s">
        <v>431</v>
      </c>
      <c r="S23" s="95"/>
      <c r="V23" s="128" t="s">
        <v>288</v>
      </c>
    </row>
    <row r="24" spans="1:22" s="85" customFormat="1">
      <c r="A24" s="111" t="s">
        <v>432</v>
      </c>
      <c r="C24" s="111" t="s">
        <v>684</v>
      </c>
      <c r="D24" s="124" t="s">
        <v>41</v>
      </c>
      <c r="F24" s="128">
        <v>57</v>
      </c>
      <c r="G24" s="88"/>
      <c r="H24" s="81" t="s">
        <v>427</v>
      </c>
      <c r="I24" s="81" t="s">
        <v>428</v>
      </c>
      <c r="J24" s="111" t="s">
        <v>275</v>
      </c>
      <c r="K24" s="79">
        <v>45947</v>
      </c>
      <c r="L24" s="83" t="s">
        <v>433</v>
      </c>
      <c r="N24" s="111" t="s">
        <v>337</v>
      </c>
      <c r="O24" s="111" t="s">
        <v>434</v>
      </c>
      <c r="Q24" s="111"/>
      <c r="S24" s="88"/>
      <c r="V24" s="86" t="s">
        <v>339</v>
      </c>
    </row>
    <row r="25" spans="1:22" s="85" customFormat="1">
      <c r="A25" s="111" t="s">
        <v>338</v>
      </c>
      <c r="C25" s="111" t="s">
        <v>685</v>
      </c>
      <c r="D25" s="124" t="s">
        <v>41</v>
      </c>
      <c r="F25" s="128">
        <v>60</v>
      </c>
      <c r="G25" s="88"/>
      <c r="H25" s="81" t="s">
        <v>435</v>
      </c>
      <c r="I25" s="81" t="s">
        <v>436</v>
      </c>
      <c r="J25" s="81" t="s">
        <v>437</v>
      </c>
      <c r="K25" s="79">
        <v>45947</v>
      </c>
      <c r="L25" s="83" t="s">
        <v>438</v>
      </c>
      <c r="N25" s="111" t="s">
        <v>337</v>
      </c>
      <c r="O25" s="111" t="s">
        <v>434</v>
      </c>
      <c r="Q25" s="111"/>
      <c r="S25" s="88"/>
      <c r="V25" s="86" t="s">
        <v>339</v>
      </c>
    </row>
    <row r="26" spans="1:22" s="111" customFormat="1" ht="28.5">
      <c r="A26" s="218" t="s">
        <v>340</v>
      </c>
      <c r="B26" s="218"/>
      <c r="C26" s="218" t="s">
        <v>686</v>
      </c>
      <c r="D26" s="266" t="s">
        <v>41</v>
      </c>
      <c r="E26" s="218"/>
      <c r="F26" s="219" t="s">
        <v>439</v>
      </c>
      <c r="G26" s="267"/>
      <c r="H26" s="219" t="s">
        <v>440</v>
      </c>
      <c r="I26" s="219" t="s">
        <v>441</v>
      </c>
      <c r="J26" s="219" t="s">
        <v>442</v>
      </c>
      <c r="K26" s="220">
        <v>45945</v>
      </c>
      <c r="L26" s="268" t="s">
        <v>443</v>
      </c>
      <c r="M26" s="218"/>
      <c r="N26" s="218" t="s">
        <v>444</v>
      </c>
      <c r="O26" s="267" t="s">
        <v>445</v>
      </c>
      <c r="P26" s="267" t="s">
        <v>678</v>
      </c>
      <c r="Q26" s="218"/>
      <c r="R26" s="218"/>
      <c r="S26" s="267"/>
      <c r="T26" s="218"/>
      <c r="U26" s="218"/>
      <c r="V26" s="219" t="s">
        <v>341</v>
      </c>
    </row>
    <row r="27" spans="1:22" s="80" customFormat="1" ht="28.5">
      <c r="A27" s="218" t="s">
        <v>340</v>
      </c>
      <c r="B27" s="218"/>
      <c r="C27" s="218" t="s">
        <v>686</v>
      </c>
      <c r="D27" s="266" t="s">
        <v>41</v>
      </c>
      <c r="E27" s="219"/>
      <c r="F27" s="219" t="s">
        <v>446</v>
      </c>
      <c r="G27" s="218"/>
      <c r="H27" s="218" t="s">
        <v>440</v>
      </c>
      <c r="I27" s="218" t="s">
        <v>441</v>
      </c>
      <c r="J27" s="219" t="s">
        <v>442</v>
      </c>
      <c r="K27" s="220">
        <v>45945</v>
      </c>
      <c r="L27" s="220" t="s">
        <v>447</v>
      </c>
      <c r="M27" s="218"/>
      <c r="N27" s="218"/>
      <c r="O27" s="267" t="s">
        <v>345</v>
      </c>
      <c r="P27" s="218" t="s">
        <v>448</v>
      </c>
      <c r="Q27" s="218"/>
      <c r="R27" s="218"/>
      <c r="S27" s="218"/>
      <c r="T27" s="218"/>
      <c r="U27" s="218"/>
      <c r="V27" s="219" t="s">
        <v>341</v>
      </c>
    </row>
    <row r="28" spans="1:22" s="80" customFormat="1" ht="28.5">
      <c r="A28" s="218" t="s">
        <v>340</v>
      </c>
      <c r="B28" s="218"/>
      <c r="C28" s="218" t="s">
        <v>686</v>
      </c>
      <c r="D28" s="266" t="s">
        <v>41</v>
      </c>
      <c r="E28" s="219"/>
      <c r="F28" s="219" t="s">
        <v>446</v>
      </c>
      <c r="G28" s="218"/>
      <c r="H28" s="218" t="s">
        <v>440</v>
      </c>
      <c r="I28" s="218" t="s">
        <v>441</v>
      </c>
      <c r="J28" s="219" t="s">
        <v>442</v>
      </c>
      <c r="K28" s="220">
        <v>45945</v>
      </c>
      <c r="L28" s="220" t="s">
        <v>447</v>
      </c>
      <c r="M28" s="218"/>
      <c r="N28" s="218"/>
      <c r="O28" s="267" t="s">
        <v>345</v>
      </c>
      <c r="P28" s="218" t="s">
        <v>448</v>
      </c>
      <c r="Q28" s="218"/>
      <c r="R28" s="218"/>
      <c r="S28" s="218"/>
      <c r="T28" s="218"/>
      <c r="U28" s="218"/>
      <c r="V28" s="219" t="s">
        <v>341</v>
      </c>
    </row>
    <row r="29" spans="1:22" s="80" customFormat="1" ht="28.5">
      <c r="A29" s="218" t="s">
        <v>340</v>
      </c>
      <c r="B29" s="218"/>
      <c r="C29" s="218" t="s">
        <v>686</v>
      </c>
      <c r="D29" s="266" t="s">
        <v>41</v>
      </c>
      <c r="E29" s="219"/>
      <c r="F29" s="219" t="s">
        <v>347</v>
      </c>
      <c r="G29" s="218"/>
      <c r="H29" s="218" t="s">
        <v>449</v>
      </c>
      <c r="I29" s="218" t="s">
        <v>450</v>
      </c>
      <c r="J29" s="219" t="s">
        <v>451</v>
      </c>
      <c r="K29" s="220">
        <v>45945</v>
      </c>
      <c r="L29" s="220" t="s">
        <v>452</v>
      </c>
      <c r="M29" s="218"/>
      <c r="N29" s="218"/>
      <c r="O29" s="267" t="s">
        <v>345</v>
      </c>
      <c r="P29" s="218" t="s">
        <v>453</v>
      </c>
      <c r="Q29" s="218"/>
      <c r="R29" s="218"/>
      <c r="S29" s="218"/>
      <c r="T29" s="218"/>
      <c r="U29" s="218"/>
      <c r="V29" s="219" t="s">
        <v>341</v>
      </c>
    </row>
    <row r="30" spans="1:22" s="111" customFormat="1" ht="127.5" customHeight="1">
      <c r="A30" s="218" t="s">
        <v>340</v>
      </c>
      <c r="B30" s="218"/>
      <c r="C30" s="218" t="s">
        <v>686</v>
      </c>
      <c r="D30" s="266" t="s">
        <v>41</v>
      </c>
      <c r="E30" s="218"/>
      <c r="F30" s="219" t="s">
        <v>454</v>
      </c>
      <c r="G30" s="267"/>
      <c r="H30" s="219" t="s">
        <v>440</v>
      </c>
      <c r="I30" s="219" t="s">
        <v>441</v>
      </c>
      <c r="J30" s="219" t="s">
        <v>442</v>
      </c>
      <c r="K30" s="220">
        <v>45945</v>
      </c>
      <c r="L30" s="268">
        <v>45771</v>
      </c>
      <c r="M30" s="218"/>
      <c r="N30" s="218" t="s">
        <v>346</v>
      </c>
      <c r="O30" s="269" t="s">
        <v>768</v>
      </c>
      <c r="P30" s="218" t="s">
        <v>448</v>
      </c>
      <c r="Q30" s="267" t="s">
        <v>6</v>
      </c>
      <c r="R30" s="218"/>
      <c r="S30" s="267"/>
      <c r="T30" s="270" t="s">
        <v>702</v>
      </c>
      <c r="U30" s="218"/>
      <c r="V30" s="219" t="s">
        <v>341</v>
      </c>
    </row>
    <row r="31" spans="1:22" s="111" customFormat="1" ht="57">
      <c r="A31" s="111" t="s">
        <v>455</v>
      </c>
      <c r="B31" s="80"/>
      <c r="C31" s="80" t="s">
        <v>687</v>
      </c>
      <c r="D31" s="264" t="s">
        <v>41</v>
      </c>
      <c r="F31" s="128">
        <v>74</v>
      </c>
      <c r="G31" s="95"/>
      <c r="H31" s="81" t="s">
        <v>440</v>
      </c>
      <c r="I31" s="81" t="s">
        <v>441</v>
      </c>
      <c r="J31" s="111" t="s">
        <v>275</v>
      </c>
      <c r="K31" s="79">
        <v>45953</v>
      </c>
      <c r="L31" s="83">
        <v>45948</v>
      </c>
      <c r="M31" s="4" t="s">
        <v>670</v>
      </c>
      <c r="N31" s="4" t="s">
        <v>670</v>
      </c>
      <c r="O31" s="127" t="s">
        <v>676</v>
      </c>
      <c r="P31" s="111" t="s">
        <v>448</v>
      </c>
      <c r="Q31" s="95" t="s">
        <v>669</v>
      </c>
      <c r="S31" s="95"/>
      <c r="T31" s="95"/>
      <c r="V31" s="89" t="s">
        <v>456</v>
      </c>
    </row>
    <row r="32" spans="1:22" s="111" customFormat="1">
      <c r="A32" s="111" t="s">
        <v>352</v>
      </c>
      <c r="B32" s="80"/>
      <c r="C32" s="80" t="s">
        <v>688</v>
      </c>
      <c r="D32" s="264" t="s">
        <v>41</v>
      </c>
      <c r="F32" s="128"/>
      <c r="G32" s="95"/>
      <c r="H32" s="81" t="s">
        <v>440</v>
      </c>
      <c r="I32" s="81" t="s">
        <v>441</v>
      </c>
      <c r="J32" s="81" t="s">
        <v>457</v>
      </c>
      <c r="K32" s="79">
        <v>45956</v>
      </c>
      <c r="L32" s="79">
        <v>45954</v>
      </c>
      <c r="M32" s="111" t="s">
        <v>458</v>
      </c>
      <c r="N32" s="111" t="s">
        <v>353</v>
      </c>
      <c r="O32" s="128" t="s">
        <v>354</v>
      </c>
      <c r="P32" s="111" t="s">
        <v>389</v>
      </c>
      <c r="Q32" s="95"/>
      <c r="S32" s="95"/>
      <c r="T32" s="95"/>
      <c r="V32" s="86" t="s">
        <v>373</v>
      </c>
    </row>
    <row r="33" spans="1:22" s="111" customFormat="1">
      <c r="A33" s="111" t="s">
        <v>526</v>
      </c>
      <c r="B33" s="80"/>
      <c r="C33" s="80"/>
      <c r="D33" s="264"/>
      <c r="F33" s="128"/>
      <c r="G33" s="95"/>
      <c r="H33" s="81" t="s">
        <v>440</v>
      </c>
      <c r="I33" s="81" t="s">
        <v>441</v>
      </c>
      <c r="J33" s="81" t="s">
        <v>457</v>
      </c>
      <c r="K33" s="79">
        <v>45956</v>
      </c>
      <c r="L33" s="79">
        <v>45954</v>
      </c>
      <c r="M33" s="111" t="s">
        <v>458</v>
      </c>
      <c r="N33" s="111" t="s">
        <v>353</v>
      </c>
      <c r="O33" s="128" t="s">
        <v>354</v>
      </c>
      <c r="P33" s="111" t="s">
        <v>389</v>
      </c>
      <c r="Q33" s="95"/>
      <c r="S33" s="95"/>
      <c r="T33" s="95"/>
      <c r="V33" s="86" t="s">
        <v>373</v>
      </c>
    </row>
    <row r="34" spans="1:22" s="111" customFormat="1">
      <c r="A34" s="82" t="s">
        <v>355</v>
      </c>
      <c r="B34" s="80"/>
      <c r="C34" s="80" t="s">
        <v>689</v>
      </c>
      <c r="D34" s="264" t="s">
        <v>232</v>
      </c>
      <c r="F34" s="128"/>
      <c r="G34" s="95"/>
      <c r="H34" s="81" t="s">
        <v>459</v>
      </c>
      <c r="I34" s="81" t="s">
        <v>460</v>
      </c>
      <c r="J34" s="81" t="s">
        <v>87</v>
      </c>
      <c r="K34" s="79">
        <v>45959</v>
      </c>
      <c r="L34" s="83">
        <v>45911</v>
      </c>
      <c r="M34" s="82" t="s">
        <v>356</v>
      </c>
      <c r="N34" s="82" t="s">
        <v>173</v>
      </c>
      <c r="O34" s="128" t="s">
        <v>461</v>
      </c>
      <c r="P34" s="111" t="s">
        <v>462</v>
      </c>
      <c r="Q34" s="95"/>
      <c r="S34" s="95"/>
      <c r="T34" s="88"/>
      <c r="V34" s="86" t="s">
        <v>374</v>
      </c>
    </row>
    <row r="35" spans="1:22" s="111" customFormat="1" ht="28.5">
      <c r="A35" s="82" t="s">
        <v>525</v>
      </c>
      <c r="B35" s="80" t="s">
        <v>524</v>
      </c>
      <c r="C35" s="80" t="s">
        <v>690</v>
      </c>
      <c r="D35" s="264" t="s">
        <v>41</v>
      </c>
      <c r="F35" s="128"/>
      <c r="G35" s="95"/>
      <c r="H35" s="81" t="s">
        <v>463</v>
      </c>
      <c r="I35" s="81" t="s">
        <v>464</v>
      </c>
      <c r="J35" s="81"/>
      <c r="K35" s="79">
        <v>45959</v>
      </c>
      <c r="L35" s="309" t="s">
        <v>1206</v>
      </c>
      <c r="M35" s="82"/>
      <c r="N35" s="82" t="s">
        <v>173</v>
      </c>
      <c r="O35" s="167" t="s">
        <v>358</v>
      </c>
      <c r="Q35" s="95"/>
      <c r="S35" s="95"/>
      <c r="T35" s="88"/>
      <c r="V35" s="86" t="s">
        <v>374</v>
      </c>
    </row>
    <row r="36" spans="1:22" s="111" customFormat="1" ht="28.5">
      <c r="A36" s="82" t="s">
        <v>361</v>
      </c>
      <c r="B36" s="80"/>
      <c r="C36" s="80" t="s">
        <v>691</v>
      </c>
      <c r="D36" s="264" t="s">
        <v>41</v>
      </c>
      <c r="F36" s="128">
        <v>61</v>
      </c>
      <c r="G36" s="95"/>
      <c r="H36" s="81" t="s">
        <v>465</v>
      </c>
      <c r="I36" s="81" t="s">
        <v>466</v>
      </c>
      <c r="J36" s="81" t="s">
        <v>467</v>
      </c>
      <c r="K36" s="79">
        <v>45970</v>
      </c>
      <c r="L36" s="83">
        <v>45966</v>
      </c>
      <c r="M36" s="82" t="s">
        <v>363</v>
      </c>
      <c r="N36" s="167" t="s">
        <v>967</v>
      </c>
      <c r="O36" s="167" t="s">
        <v>468</v>
      </c>
      <c r="Q36" s="95" t="s">
        <v>469</v>
      </c>
      <c r="S36" s="95"/>
      <c r="T36" s="88"/>
      <c r="V36" s="89" t="s">
        <v>470</v>
      </c>
    </row>
    <row r="37" spans="1:22" s="111" customFormat="1" ht="28.5">
      <c r="A37" s="111" t="s">
        <v>362</v>
      </c>
      <c r="B37" s="80"/>
      <c r="C37" s="80" t="s">
        <v>692</v>
      </c>
      <c r="D37" s="264" t="s">
        <v>41</v>
      </c>
      <c r="F37" s="128">
        <v>64</v>
      </c>
      <c r="G37" s="95"/>
      <c r="H37" s="81" t="s">
        <v>592</v>
      </c>
      <c r="I37" s="81" t="s">
        <v>593</v>
      </c>
      <c r="J37" s="81" t="s">
        <v>594</v>
      </c>
      <c r="K37" s="79">
        <v>45970</v>
      </c>
      <c r="L37" s="83">
        <v>45966</v>
      </c>
      <c r="M37" s="111" t="s">
        <v>363</v>
      </c>
      <c r="N37" s="167" t="s">
        <v>967</v>
      </c>
      <c r="O37" s="95" t="s">
        <v>595</v>
      </c>
      <c r="Q37" s="95" t="s">
        <v>596</v>
      </c>
      <c r="S37" s="95"/>
      <c r="T37" s="95"/>
      <c r="V37" s="127" t="s">
        <v>597</v>
      </c>
    </row>
    <row r="38" spans="1:22" s="111" customFormat="1">
      <c r="A38" s="111" t="s">
        <v>598</v>
      </c>
      <c r="B38" s="80"/>
      <c r="C38" s="80" t="s">
        <v>693</v>
      </c>
      <c r="D38" s="264" t="s">
        <v>41</v>
      </c>
      <c r="F38" s="128"/>
      <c r="G38" s="95"/>
      <c r="H38" s="81" t="s">
        <v>599</v>
      </c>
      <c r="I38" s="81" t="s">
        <v>600</v>
      </c>
      <c r="J38" s="81" t="s">
        <v>601</v>
      </c>
      <c r="K38" s="79">
        <v>45972</v>
      </c>
      <c r="L38" s="83">
        <v>45969</v>
      </c>
      <c r="M38" s="111" t="s">
        <v>371</v>
      </c>
      <c r="N38" s="111" t="s">
        <v>602</v>
      </c>
      <c r="O38" s="111" t="s">
        <v>372</v>
      </c>
      <c r="P38" s="111" t="s">
        <v>603</v>
      </c>
      <c r="Q38" s="95" t="s">
        <v>604</v>
      </c>
      <c r="S38" s="95"/>
      <c r="T38" s="95"/>
      <c r="V38" s="128" t="s">
        <v>375</v>
      </c>
    </row>
    <row r="39" spans="1:22" s="111" customFormat="1">
      <c r="A39" s="111" t="s">
        <v>605</v>
      </c>
      <c r="B39" s="80"/>
      <c r="C39" s="80" t="s">
        <v>694</v>
      </c>
      <c r="D39" s="264" t="s">
        <v>41</v>
      </c>
      <c r="F39" s="128"/>
      <c r="G39" s="95"/>
      <c r="H39" s="81" t="s">
        <v>606</v>
      </c>
      <c r="I39" s="81" t="s">
        <v>607</v>
      </c>
      <c r="J39" s="81" t="s">
        <v>608</v>
      </c>
      <c r="K39" s="79">
        <v>45972</v>
      </c>
      <c r="L39" s="83">
        <v>45969</v>
      </c>
      <c r="M39" s="111" t="s">
        <v>371</v>
      </c>
      <c r="N39" s="111" t="s">
        <v>602</v>
      </c>
      <c r="O39" s="111" t="s">
        <v>609</v>
      </c>
      <c r="P39" s="111" t="s">
        <v>603</v>
      </c>
      <c r="Q39" s="95"/>
      <c r="S39" s="95"/>
      <c r="T39" s="95"/>
      <c r="V39" s="128" t="s">
        <v>375</v>
      </c>
    </row>
    <row r="40" spans="1:22" s="111" customFormat="1" ht="28.5">
      <c r="A40" s="111" t="s">
        <v>626</v>
      </c>
      <c r="C40" s="111" t="s">
        <v>695</v>
      </c>
      <c r="D40" s="124" t="s">
        <v>41</v>
      </c>
      <c r="F40" s="128">
        <v>62</v>
      </c>
      <c r="H40" s="81" t="s">
        <v>606</v>
      </c>
      <c r="I40" s="81" t="s">
        <v>607</v>
      </c>
      <c r="J40" s="111" t="s">
        <v>627</v>
      </c>
      <c r="K40" s="79">
        <v>45981</v>
      </c>
      <c r="L40" s="91">
        <v>45959</v>
      </c>
      <c r="M40" s="95" t="s">
        <v>585</v>
      </c>
      <c r="O40" s="111" t="s">
        <v>764</v>
      </c>
      <c r="P40" s="111" t="s">
        <v>615</v>
      </c>
      <c r="Q40" s="95" t="s">
        <v>604</v>
      </c>
      <c r="V40" s="128" t="s">
        <v>584</v>
      </c>
    </row>
    <row r="41" spans="1:22" s="111" customFormat="1" ht="28.5">
      <c r="A41" s="111" t="s">
        <v>628</v>
      </c>
      <c r="C41" s="111" t="s">
        <v>696</v>
      </c>
      <c r="D41" s="124" t="s">
        <v>41</v>
      </c>
      <c r="F41" s="128"/>
      <c r="H41" s="81" t="s">
        <v>606</v>
      </c>
      <c r="I41" s="81" t="s">
        <v>607</v>
      </c>
      <c r="J41" s="111" t="s">
        <v>675</v>
      </c>
      <c r="K41" s="79">
        <v>45981</v>
      </c>
      <c r="L41" s="91">
        <v>45959</v>
      </c>
      <c r="M41" s="95" t="s">
        <v>585</v>
      </c>
      <c r="O41" s="95" t="s">
        <v>765</v>
      </c>
      <c r="P41" s="111" t="s">
        <v>615</v>
      </c>
      <c r="Q41" s="95" t="s">
        <v>604</v>
      </c>
      <c r="V41" s="128" t="s">
        <v>584</v>
      </c>
    </row>
    <row r="42" spans="1:22" s="111" customFormat="1">
      <c r="A42" s="111" t="s">
        <v>598</v>
      </c>
      <c r="B42" s="80"/>
      <c r="C42" s="80" t="s">
        <v>693</v>
      </c>
      <c r="D42" s="264" t="s">
        <v>41</v>
      </c>
      <c r="F42" s="128"/>
      <c r="G42" s="95"/>
      <c r="H42" s="81" t="s">
        <v>606</v>
      </c>
      <c r="I42" s="81" t="s">
        <v>607</v>
      </c>
      <c r="J42" s="81" t="s">
        <v>608</v>
      </c>
      <c r="K42" s="79">
        <v>45983</v>
      </c>
      <c r="L42" s="83">
        <v>45980</v>
      </c>
      <c r="M42" s="111" t="s">
        <v>371</v>
      </c>
      <c r="O42" s="95" t="s">
        <v>610</v>
      </c>
      <c r="P42" s="111" t="s">
        <v>389</v>
      </c>
      <c r="Q42" s="95"/>
      <c r="S42" s="95"/>
      <c r="T42" s="95"/>
      <c r="U42" s="128"/>
      <c r="V42" s="128" t="s">
        <v>586</v>
      </c>
    </row>
    <row r="43" spans="1:22" s="111" customFormat="1" ht="42.75">
      <c r="A43" s="111" t="s">
        <v>587</v>
      </c>
      <c r="B43" s="84" t="s">
        <v>629</v>
      </c>
      <c r="C43" s="80" t="s">
        <v>697</v>
      </c>
      <c r="D43" s="264" t="s">
        <v>41</v>
      </c>
      <c r="F43" s="128">
        <v>64</v>
      </c>
      <c r="G43" s="95"/>
      <c r="H43" s="81" t="s">
        <v>611</v>
      </c>
      <c r="I43" s="81" t="s">
        <v>612</v>
      </c>
      <c r="J43" s="81" t="s">
        <v>613</v>
      </c>
      <c r="K43" s="79">
        <v>45986</v>
      </c>
      <c r="L43" s="83">
        <v>45966</v>
      </c>
      <c r="M43" s="95" t="s">
        <v>588</v>
      </c>
      <c r="N43" s="95" t="s">
        <v>589</v>
      </c>
      <c r="O43" s="95" t="s">
        <v>590</v>
      </c>
      <c r="P43" s="111" t="s">
        <v>614</v>
      </c>
      <c r="Q43" s="95"/>
      <c r="S43" s="95"/>
      <c r="T43" s="95"/>
      <c r="U43" s="128"/>
      <c r="V43" s="127" t="s">
        <v>637</v>
      </c>
    </row>
    <row r="44" spans="1:22" s="111" customFormat="1" ht="58.5" customHeight="1">
      <c r="A44" s="111" t="s">
        <v>919</v>
      </c>
      <c r="B44" s="84" t="s">
        <v>920</v>
      </c>
      <c r="C44" s="80" t="s">
        <v>925</v>
      </c>
      <c r="D44" s="264" t="s">
        <v>41</v>
      </c>
      <c r="F44" s="128">
        <v>78</v>
      </c>
      <c r="G44" s="95"/>
      <c r="H44" s="81" t="s">
        <v>31</v>
      </c>
      <c r="I44" s="81" t="s">
        <v>32</v>
      </c>
      <c r="J44" s="81" t="s">
        <v>36</v>
      </c>
      <c r="K44" s="79">
        <v>45998</v>
      </c>
      <c r="L44" s="83" t="s">
        <v>923</v>
      </c>
      <c r="M44" s="111" t="s">
        <v>943</v>
      </c>
      <c r="N44" s="167" t="s">
        <v>922</v>
      </c>
      <c r="O44" s="95" t="s">
        <v>806</v>
      </c>
      <c r="P44" s="95" t="s">
        <v>807</v>
      </c>
      <c r="Q44" s="95" t="s">
        <v>754</v>
      </c>
      <c r="S44" s="95"/>
      <c r="T44" s="88"/>
      <c r="U44" s="86"/>
      <c r="V44" s="89" t="s">
        <v>921</v>
      </c>
    </row>
    <row r="45" spans="1:22" s="111" customFormat="1">
      <c r="A45" s="111" t="s">
        <v>865</v>
      </c>
      <c r="B45" s="80"/>
      <c r="C45" s="80" t="s">
        <v>843</v>
      </c>
      <c r="D45" s="264"/>
      <c r="F45" s="128"/>
      <c r="G45" s="95"/>
      <c r="H45" s="81" t="s">
        <v>834</v>
      </c>
      <c r="I45" s="81" t="s">
        <v>835</v>
      </c>
      <c r="J45" s="81" t="s">
        <v>836</v>
      </c>
      <c r="K45" s="79">
        <v>45999</v>
      </c>
      <c r="L45" s="83" t="s">
        <v>837</v>
      </c>
      <c r="M45" s="111" t="s">
        <v>833</v>
      </c>
      <c r="N45" s="111" t="s">
        <v>838</v>
      </c>
      <c r="O45" s="95" t="s">
        <v>839</v>
      </c>
      <c r="P45" s="111" t="s">
        <v>840</v>
      </c>
      <c r="Q45" s="95" t="s">
        <v>841</v>
      </c>
      <c r="S45" s="95"/>
      <c r="T45" s="95"/>
      <c r="U45" s="128"/>
      <c r="V45" s="86" t="s">
        <v>842</v>
      </c>
    </row>
    <row r="46" spans="1:22" s="111" customFormat="1">
      <c r="A46" s="111" t="s">
        <v>924</v>
      </c>
      <c r="C46" s="111" t="s">
        <v>926</v>
      </c>
      <c r="D46" s="124" t="s">
        <v>41</v>
      </c>
      <c r="F46" s="128"/>
      <c r="H46" s="81" t="s">
        <v>31</v>
      </c>
      <c r="I46" s="81" t="s">
        <v>32</v>
      </c>
      <c r="J46" s="111" t="s">
        <v>931</v>
      </c>
      <c r="K46" s="91">
        <v>46017</v>
      </c>
      <c r="L46" s="91">
        <v>45996</v>
      </c>
      <c r="M46" s="111" t="s">
        <v>927</v>
      </c>
      <c r="N46" s="111" t="s">
        <v>928</v>
      </c>
      <c r="O46" s="96" t="s">
        <v>929</v>
      </c>
      <c r="P46" s="111" t="s">
        <v>930</v>
      </c>
      <c r="V46" s="128" t="s">
        <v>932</v>
      </c>
    </row>
    <row r="47" spans="1:22" s="111" customFormat="1" ht="41.25" customHeight="1">
      <c r="A47" s="82" t="s">
        <v>946</v>
      </c>
      <c r="C47" s="111" t="s">
        <v>950</v>
      </c>
      <c r="D47" s="124" t="s">
        <v>41</v>
      </c>
      <c r="F47" s="128">
        <v>74</v>
      </c>
      <c r="H47" s="81" t="s">
        <v>947</v>
      </c>
      <c r="I47" s="81" t="s">
        <v>948</v>
      </c>
      <c r="J47" s="81" t="s">
        <v>949</v>
      </c>
      <c r="K47" s="91">
        <v>46021</v>
      </c>
      <c r="L47" s="91" t="s">
        <v>954</v>
      </c>
      <c r="M47" s="85"/>
      <c r="N47" s="85"/>
      <c r="O47" s="92"/>
      <c r="Q47" s="85"/>
      <c r="R47" s="95"/>
      <c r="V47" s="89" t="s">
        <v>955</v>
      </c>
    </row>
    <row r="48" spans="1:22" s="111" customFormat="1">
      <c r="A48" s="85"/>
      <c r="D48" s="85"/>
      <c r="F48" s="101"/>
      <c r="J48" s="85"/>
      <c r="K48" s="91"/>
      <c r="L48" s="91"/>
      <c r="M48" s="85"/>
      <c r="N48" s="85"/>
      <c r="O48" s="92"/>
      <c r="Q48" s="85"/>
      <c r="V48" s="89"/>
    </row>
    <row r="49" spans="1:22" s="82" customFormat="1">
      <c r="A49" s="86" t="s">
        <v>105</v>
      </c>
      <c r="K49" s="169"/>
      <c r="L49" s="169"/>
      <c r="M49" s="169"/>
      <c r="N49" s="169"/>
      <c r="O49" s="169"/>
    </row>
    <row r="50" spans="1:22" s="82" customFormat="1">
      <c r="A50" s="82" t="s">
        <v>770</v>
      </c>
      <c r="K50" s="169"/>
      <c r="L50" s="169"/>
      <c r="M50" s="169"/>
      <c r="N50" s="169"/>
      <c r="O50" s="169"/>
    </row>
    <row r="51" spans="1:22" s="16" customFormat="1">
      <c r="A51" s="11"/>
      <c r="B51" s="11"/>
      <c r="C51" s="11"/>
      <c r="D51" s="64"/>
      <c r="E51" s="64"/>
      <c r="F51" s="64"/>
      <c r="G51" s="11"/>
      <c r="H51" s="11"/>
      <c r="I51" s="11"/>
      <c r="J51" s="11"/>
      <c r="K51" s="28"/>
      <c r="L51" s="28"/>
      <c r="M51" s="11"/>
      <c r="N51" s="11"/>
      <c r="O51" s="28"/>
      <c r="P51" s="28"/>
      <c r="Q51" s="28"/>
      <c r="R51" s="11"/>
      <c r="S51" s="11"/>
      <c r="T51" s="11"/>
      <c r="U51" s="11"/>
      <c r="V51" s="73"/>
    </row>
    <row r="52" spans="1:22">
      <c r="A52" s="5"/>
      <c r="B52" s="5"/>
      <c r="C52" s="5"/>
      <c r="D52" s="5"/>
      <c r="E52" s="5"/>
      <c r="F52" s="5"/>
      <c r="G52" s="5"/>
      <c r="H52" s="5"/>
      <c r="I52" s="5"/>
      <c r="J52" s="5"/>
      <c r="K52" s="12"/>
      <c r="L52" s="12"/>
      <c r="M52" s="12"/>
      <c r="N52" s="12"/>
      <c r="O52" s="12"/>
      <c r="P52" s="5"/>
      <c r="Q52" s="5"/>
      <c r="R52" s="5"/>
      <c r="S52" s="5"/>
      <c r="T52" s="5"/>
      <c r="U52" s="5"/>
      <c r="V52" s="5"/>
    </row>
    <row r="53" spans="1:22">
      <c r="A53" s="5"/>
      <c r="B53" s="5"/>
      <c r="C53" s="5"/>
      <c r="D53" s="5"/>
      <c r="E53" s="5"/>
      <c r="F53" s="5"/>
      <c r="G53" s="5"/>
      <c r="H53" s="5"/>
      <c r="I53" s="5"/>
      <c r="J53" s="5"/>
      <c r="K53" s="12"/>
      <c r="L53" s="12"/>
      <c r="M53" s="12"/>
      <c r="N53" s="12"/>
      <c r="O53" s="12"/>
      <c r="P53" s="5"/>
      <c r="Q53" s="5"/>
      <c r="R53" s="5"/>
      <c r="S53" s="5"/>
      <c r="T53" s="5"/>
      <c r="U53" s="5"/>
      <c r="V53" s="5"/>
    </row>
    <row r="54" spans="1:22">
      <c r="A54" s="5"/>
      <c r="B54" s="5"/>
      <c r="C54" s="5"/>
      <c r="D54" s="5"/>
      <c r="E54" s="5"/>
      <c r="F54" s="5"/>
      <c r="G54" s="5"/>
      <c r="H54" s="5"/>
      <c r="I54" s="5"/>
      <c r="J54" s="5"/>
      <c r="K54" s="12"/>
      <c r="L54" s="12"/>
      <c r="M54" s="12"/>
      <c r="N54" s="12"/>
      <c r="O54" s="12"/>
      <c r="P54" s="5"/>
      <c r="Q54" s="5"/>
      <c r="R54" s="5"/>
      <c r="S54" s="5"/>
      <c r="T54" s="5"/>
      <c r="U54" s="5"/>
      <c r="V54" s="5"/>
    </row>
    <row r="55" spans="1:22">
      <c r="A55" s="5"/>
      <c r="B55" s="5"/>
      <c r="C55" s="5"/>
      <c r="D55" s="5"/>
      <c r="E55" s="5"/>
      <c r="F55" s="5"/>
      <c r="G55" s="5"/>
      <c r="H55" s="5"/>
      <c r="I55" s="5"/>
      <c r="J55" s="5"/>
      <c r="K55" s="12"/>
      <c r="L55" s="12"/>
      <c r="M55" s="12"/>
      <c r="N55" s="12"/>
      <c r="O55" s="12"/>
      <c r="P55" s="5"/>
      <c r="Q55" s="5"/>
      <c r="R55" s="5"/>
      <c r="S55" s="5"/>
      <c r="T55" s="5"/>
      <c r="U55" s="5"/>
      <c r="V55" s="5"/>
    </row>
    <row r="56" spans="1:22">
      <c r="A56" s="5"/>
      <c r="B56" s="5"/>
      <c r="C56" s="5"/>
      <c r="D56" s="5"/>
      <c r="E56" s="5"/>
      <c r="F56" s="5"/>
      <c r="G56" s="5"/>
      <c r="H56" s="5"/>
      <c r="I56" s="5"/>
      <c r="J56" s="5"/>
      <c r="K56" s="12"/>
      <c r="L56" s="12"/>
      <c r="M56" s="12"/>
      <c r="N56" s="12"/>
      <c r="O56" s="12"/>
      <c r="P56" s="5"/>
      <c r="Q56" s="5"/>
      <c r="R56" s="5"/>
      <c r="S56" s="5"/>
      <c r="T56" s="5"/>
      <c r="U56" s="5"/>
      <c r="V56" s="5"/>
    </row>
    <row r="57" spans="1:22">
      <c r="K57" s="3"/>
      <c r="L57" s="3"/>
      <c r="M57" s="3"/>
      <c r="N57" s="3"/>
      <c r="O57" s="3"/>
    </row>
    <row r="58" spans="1:22">
      <c r="K58" s="3"/>
      <c r="L58" s="3"/>
      <c r="M58" s="3"/>
      <c r="N58" s="3"/>
      <c r="O58" s="3"/>
    </row>
    <row r="59" spans="1:22">
      <c r="K59" s="3"/>
      <c r="L59" s="3"/>
      <c r="M59" s="3"/>
      <c r="N59" s="3"/>
      <c r="O59" s="3"/>
    </row>
    <row r="60" spans="1:22">
      <c r="K60" s="3"/>
      <c r="L60" s="3"/>
      <c r="M60" s="3"/>
      <c r="N60" s="3"/>
      <c r="O60" s="3"/>
    </row>
    <row r="61" spans="1:22">
      <c r="K61" s="3"/>
      <c r="L61" s="3"/>
      <c r="M61" s="3"/>
      <c r="N61" s="3"/>
      <c r="O61" s="3"/>
    </row>
    <row r="62" spans="1:22">
      <c r="K62" s="3"/>
      <c r="L62" s="3"/>
      <c r="M62" s="3"/>
      <c r="N62" s="3"/>
      <c r="O62" s="3"/>
    </row>
    <row r="63" spans="1:22">
      <c r="K63" s="3"/>
      <c r="L63" s="3"/>
      <c r="M63" s="3"/>
      <c r="N63" s="3"/>
      <c r="O63" s="3"/>
    </row>
    <row r="64" spans="1:22">
      <c r="K64" s="3"/>
      <c r="L64" s="3"/>
      <c r="M64" s="3"/>
      <c r="N64" s="3"/>
      <c r="O64" s="3"/>
    </row>
    <row r="65" spans="11:15">
      <c r="K65" s="3"/>
      <c r="L65" s="3"/>
      <c r="M65" s="3"/>
      <c r="N65" s="3"/>
      <c r="O65" s="3"/>
    </row>
    <row r="66" spans="11:15">
      <c r="K66" s="3"/>
      <c r="L66" s="3"/>
      <c r="M66" s="3"/>
      <c r="N66" s="3"/>
      <c r="O66" s="3"/>
    </row>
    <row r="67" spans="11:15">
      <c r="K67" s="3"/>
      <c r="L67" s="3"/>
      <c r="M67" s="3"/>
      <c r="N67" s="3"/>
      <c r="O67" s="3"/>
    </row>
    <row r="68" spans="11:15">
      <c r="K68" s="3"/>
      <c r="L68" s="3"/>
      <c r="M68" s="3"/>
      <c r="N68" s="3"/>
      <c r="O68" s="3"/>
    </row>
    <row r="69" spans="11:15">
      <c r="K69" s="3"/>
      <c r="L69" s="3"/>
      <c r="M69" s="3"/>
      <c r="N69" s="3"/>
      <c r="O69" s="3"/>
    </row>
    <row r="70" spans="11:15">
      <c r="K70" s="3"/>
      <c r="L70" s="3"/>
      <c r="M70" s="3"/>
      <c r="N70" s="3"/>
      <c r="O70" s="3"/>
    </row>
    <row r="71" spans="11:15">
      <c r="K71" s="3"/>
      <c r="L71" s="3"/>
      <c r="M71" s="3"/>
      <c r="N71" s="3"/>
      <c r="O71" s="3"/>
    </row>
    <row r="72" spans="11:15">
      <c r="K72" s="3"/>
      <c r="L72" s="3"/>
      <c r="M72" s="3"/>
      <c r="N72" s="3"/>
      <c r="O72" s="3"/>
    </row>
    <row r="73" spans="11:15">
      <c r="K73" s="3"/>
      <c r="L73" s="3"/>
      <c r="M73" s="3"/>
      <c r="N73" s="3"/>
      <c r="O73" s="3"/>
    </row>
    <row r="74" spans="11:15">
      <c r="K74" s="3"/>
      <c r="L74" s="3"/>
      <c r="M74" s="3"/>
      <c r="N74" s="3"/>
      <c r="O74" s="3"/>
    </row>
    <row r="75" spans="11:15">
      <c r="K75" s="3"/>
      <c r="L75" s="3"/>
      <c r="M75" s="3"/>
      <c r="N75" s="3"/>
      <c r="O75" s="3"/>
    </row>
    <row r="76" spans="11:15">
      <c r="K76" s="3"/>
      <c r="L76" s="3"/>
      <c r="M76" s="3"/>
      <c r="N76" s="3"/>
      <c r="O76" s="3"/>
    </row>
    <row r="77" spans="11:15">
      <c r="K77" s="3"/>
      <c r="L77" s="3"/>
      <c r="M77" s="3"/>
      <c r="N77" s="3"/>
      <c r="O77" s="3"/>
    </row>
    <row r="78" spans="11:15">
      <c r="K78" s="3"/>
      <c r="L78" s="3"/>
      <c r="M78" s="3"/>
      <c r="N78" s="3"/>
      <c r="O78" s="3"/>
    </row>
    <row r="79" spans="11:15">
      <c r="K79" s="3"/>
      <c r="L79" s="3"/>
      <c r="M79" s="3"/>
      <c r="N79" s="3"/>
      <c r="O79" s="3"/>
    </row>
    <row r="80" spans="11:15">
      <c r="K80" s="3"/>
      <c r="L80" s="3"/>
      <c r="M80" s="3"/>
      <c r="N80" s="3"/>
      <c r="O80" s="3"/>
    </row>
    <row r="81" spans="11:15">
      <c r="K81" s="3"/>
      <c r="L81" s="3"/>
      <c r="M81" s="3"/>
      <c r="N81" s="3"/>
      <c r="O81" s="3"/>
    </row>
    <row r="82" spans="11:15">
      <c r="K82" s="3"/>
      <c r="L82" s="3"/>
      <c r="M82" s="3"/>
      <c r="N82" s="3"/>
      <c r="O82" s="3"/>
    </row>
    <row r="83" spans="11:15">
      <c r="K83" s="3"/>
      <c r="L83" s="3"/>
      <c r="M83" s="3"/>
      <c r="N83" s="3"/>
      <c r="O83" s="3"/>
    </row>
    <row r="84" spans="11:15">
      <c r="K84" s="3"/>
      <c r="L84" s="3"/>
      <c r="M84" s="3"/>
      <c r="N84" s="3"/>
      <c r="O84" s="3"/>
    </row>
    <row r="85" spans="11:15">
      <c r="K85" s="3"/>
      <c r="L85" s="3"/>
      <c r="M85" s="3"/>
      <c r="N85" s="3"/>
      <c r="O85" s="3"/>
    </row>
    <row r="86" spans="11:15">
      <c r="K86" s="3"/>
      <c r="L86" s="3"/>
      <c r="M86" s="3"/>
      <c r="N86" s="3"/>
      <c r="O86" s="3"/>
    </row>
    <row r="87" spans="11:15">
      <c r="K87" s="3"/>
      <c r="L87" s="3"/>
      <c r="M87" s="3"/>
      <c r="N87" s="3"/>
      <c r="O87" s="3"/>
    </row>
    <row r="88" spans="11:15">
      <c r="K88" s="3"/>
      <c r="L88" s="3"/>
      <c r="M88" s="3"/>
      <c r="N88" s="3"/>
      <c r="O88" s="3"/>
    </row>
    <row r="89" spans="11:15">
      <c r="K89" s="3"/>
      <c r="L89" s="3"/>
      <c r="M89" s="3"/>
      <c r="N89" s="3"/>
      <c r="O89" s="3"/>
    </row>
    <row r="90" spans="11:15">
      <c r="K90" s="3"/>
      <c r="L90" s="3"/>
      <c r="M90" s="3"/>
      <c r="N90" s="3"/>
      <c r="O90" s="3"/>
    </row>
    <row r="91" spans="11:15">
      <c r="K91" s="3"/>
      <c r="L91" s="3"/>
      <c r="M91" s="3"/>
      <c r="N91" s="3"/>
      <c r="O91" s="3"/>
    </row>
    <row r="92" spans="11:15">
      <c r="K92" s="3"/>
      <c r="L92" s="3"/>
      <c r="M92" s="3"/>
      <c r="N92" s="3"/>
      <c r="O92" s="3"/>
    </row>
    <row r="93" spans="11:15">
      <c r="K93" s="3"/>
      <c r="L93" s="3"/>
      <c r="M93" s="3"/>
      <c r="N93" s="3"/>
      <c r="O93" s="3"/>
    </row>
    <row r="94" spans="11:15">
      <c r="K94" s="3"/>
      <c r="L94" s="3"/>
      <c r="M94" s="3"/>
      <c r="N94" s="3"/>
      <c r="O94" s="3"/>
    </row>
    <row r="95" spans="11:15">
      <c r="K95" s="3"/>
      <c r="L95" s="3"/>
      <c r="M95" s="3"/>
      <c r="N95" s="3"/>
      <c r="O95" s="3"/>
    </row>
    <row r="96" spans="11:15">
      <c r="K96" s="3"/>
      <c r="L96" s="3"/>
      <c r="M96" s="3"/>
      <c r="N96" s="3"/>
      <c r="O96" s="3"/>
    </row>
    <row r="97" spans="11:15">
      <c r="K97" s="2"/>
      <c r="L97" s="3"/>
      <c r="M97" s="3"/>
      <c r="N97" s="3"/>
      <c r="O97" s="3"/>
    </row>
    <row r="98" spans="11:15">
      <c r="K98" s="2"/>
      <c r="L98" s="2"/>
      <c r="M98" s="2"/>
      <c r="N98" s="2"/>
      <c r="O98" s="2"/>
    </row>
    <row r="99" spans="11:15">
      <c r="K99" s="2"/>
      <c r="L99" s="2"/>
      <c r="M99" s="2"/>
      <c r="N99" s="2"/>
      <c r="O99" s="2"/>
    </row>
    <row r="100" spans="11:15">
      <c r="K100" s="2"/>
      <c r="L100" s="2"/>
      <c r="M100" s="2"/>
      <c r="N100" s="2"/>
      <c r="O100" s="2"/>
    </row>
    <row r="101" spans="11:15">
      <c r="K101" s="2"/>
      <c r="L101" s="2"/>
      <c r="M101" s="2"/>
      <c r="N101" s="2"/>
      <c r="O101" s="2"/>
    </row>
    <row r="102" spans="11:15">
      <c r="K102" s="2"/>
      <c r="L102" s="2"/>
      <c r="M102" s="2"/>
      <c r="N102" s="2"/>
      <c r="O102" s="2"/>
    </row>
    <row r="103" spans="11:15">
      <c r="K103" s="2"/>
      <c r="L103" s="2"/>
      <c r="M103" s="2"/>
      <c r="N103" s="2"/>
      <c r="O103" s="2"/>
    </row>
    <row r="104" spans="11:15">
      <c r="K104" s="2"/>
      <c r="L104" s="2"/>
      <c r="M104" s="2"/>
      <c r="N104" s="2"/>
      <c r="O104" s="2"/>
    </row>
  </sheetData>
  <mergeCells count="1">
    <mergeCell ref="A1:V1"/>
  </mergeCells>
  <phoneticPr fontId="1" type="noConversion"/>
  <conditionalFormatting sqref="A2">
    <cfRule type="duplicateValues" dxfId="54" priority="21"/>
    <cfRule type="duplicateValues" dxfId="53" priority="22"/>
    <cfRule type="duplicateValues" dxfId="52" priority="23"/>
    <cfRule type="duplicateValues" dxfId="51" priority="24"/>
    <cfRule type="duplicateValues" dxfId="50" priority="25"/>
  </conditionalFormatting>
  <hyperlinks>
    <hyperlink ref="V17" r:id="rId1"/>
    <hyperlink ref="V22" r:id="rId2"/>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dimension ref="A1:V184"/>
  <sheetViews>
    <sheetView topLeftCell="A37" zoomScale="83" zoomScaleNormal="83" workbookViewId="0">
      <selection activeCell="L2" sqref="L2"/>
    </sheetView>
  </sheetViews>
  <sheetFormatPr defaultRowHeight="14.25"/>
  <cols>
    <col min="1" max="1" width="9.625" customWidth="1"/>
    <col min="2" max="2" width="6.875" customWidth="1"/>
    <col min="3" max="3" width="13" customWidth="1"/>
    <col min="4" max="4" width="3.375" customWidth="1"/>
    <col min="5" max="5" width="4.375" customWidth="1"/>
    <col min="6" max="6" width="5.375" customWidth="1"/>
    <col min="7" max="7" width="5.5" customWidth="1"/>
    <col min="8" max="8" width="6.375" customWidth="1"/>
    <col min="9" max="9" width="5.875" customWidth="1"/>
    <col min="10" max="10" width="9" customWidth="1"/>
    <col min="11" max="11" width="10.375" customWidth="1"/>
    <col min="12" max="12" width="15.125" customWidth="1"/>
    <col min="13" max="13" width="10.125" customWidth="1"/>
    <col min="14" max="14" width="8.625" customWidth="1"/>
    <col min="15" max="15" width="79.75" customWidth="1"/>
    <col min="16" max="16" width="4.625" customWidth="1"/>
    <col min="17" max="17" width="6" customWidth="1"/>
    <col min="18" max="18" width="4.5" customWidth="1"/>
    <col min="19" max="19" width="12.875" customWidth="1"/>
    <col min="20" max="20" width="4.5" customWidth="1"/>
    <col min="21" max="21" width="97.5" customWidth="1"/>
  </cols>
  <sheetData>
    <row r="1" spans="1:22" ht="28.5" customHeight="1">
      <c r="A1" s="332" t="s">
        <v>145</v>
      </c>
      <c r="B1" s="332"/>
      <c r="C1" s="332"/>
      <c r="D1" s="332"/>
      <c r="E1" s="332"/>
      <c r="F1" s="332"/>
      <c r="G1" s="332"/>
      <c r="H1" s="332"/>
      <c r="I1" s="332"/>
      <c r="J1" s="332"/>
      <c r="K1" s="332"/>
      <c r="L1" s="332"/>
      <c r="M1" s="332"/>
      <c r="N1" s="332"/>
      <c r="O1" s="332"/>
      <c r="P1" s="332"/>
      <c r="Q1" s="332"/>
      <c r="R1" s="332"/>
      <c r="S1" s="332"/>
      <c r="T1" s="332"/>
    </row>
    <row r="2" spans="1:22" s="118" customFormat="1" ht="47.25">
      <c r="A2" s="25" t="s">
        <v>0</v>
      </c>
      <c r="B2" s="25" t="s">
        <v>1</v>
      </c>
      <c r="C2" s="25" t="s">
        <v>12</v>
      </c>
      <c r="D2" s="25" t="s">
        <v>3</v>
      </c>
      <c r="E2" s="25" t="s">
        <v>104</v>
      </c>
      <c r="F2" s="25" t="s">
        <v>8</v>
      </c>
      <c r="G2" s="25" t="s">
        <v>19</v>
      </c>
      <c r="H2" s="25" t="s">
        <v>13</v>
      </c>
      <c r="I2" s="25" t="s">
        <v>14</v>
      </c>
      <c r="J2" s="25" t="s">
        <v>20</v>
      </c>
      <c r="K2" s="26" t="s">
        <v>22</v>
      </c>
      <c r="L2" s="25" t="s">
        <v>15</v>
      </c>
      <c r="M2" s="25" t="s">
        <v>94</v>
      </c>
      <c r="N2" s="119" t="s">
        <v>95</v>
      </c>
      <c r="O2" s="25" t="s">
        <v>39</v>
      </c>
      <c r="P2" s="25" t="s">
        <v>18</v>
      </c>
      <c r="Q2" s="25" t="s">
        <v>16</v>
      </c>
      <c r="R2" s="25" t="s">
        <v>17</v>
      </c>
      <c r="S2" s="25" t="s">
        <v>135</v>
      </c>
      <c r="T2" s="117" t="s">
        <v>10</v>
      </c>
      <c r="U2" s="24" t="s">
        <v>11</v>
      </c>
    </row>
    <row r="3" spans="1:22" s="80" customFormat="1" ht="28.5">
      <c r="A3" s="80" t="s">
        <v>164</v>
      </c>
      <c r="B3" s="137"/>
      <c r="C3" s="81"/>
      <c r="E3" s="137"/>
      <c r="F3" s="137"/>
      <c r="G3" s="137"/>
      <c r="H3" s="80" t="s">
        <v>31</v>
      </c>
      <c r="I3" s="80" t="s">
        <v>32</v>
      </c>
      <c r="J3" s="80" t="s">
        <v>87</v>
      </c>
      <c r="K3" s="87">
        <v>45839</v>
      </c>
      <c r="L3" s="87"/>
      <c r="M3" s="111" t="s">
        <v>165</v>
      </c>
      <c r="N3" s="111" t="s">
        <v>166</v>
      </c>
      <c r="O3" s="138" t="s">
        <v>491</v>
      </c>
      <c r="P3" s="137"/>
      <c r="Q3" s="137"/>
      <c r="R3" s="137"/>
      <c r="S3" s="137"/>
      <c r="U3" s="133" t="s">
        <v>492</v>
      </c>
    </row>
    <row r="4" spans="1:22" s="80" customFormat="1">
      <c r="A4" s="80" t="s">
        <v>493</v>
      </c>
      <c r="D4" s="81"/>
      <c r="E4" s="81"/>
      <c r="F4" s="81"/>
      <c r="G4" s="81"/>
      <c r="H4" s="80" t="s">
        <v>494</v>
      </c>
      <c r="I4" s="80" t="s">
        <v>495</v>
      </c>
      <c r="J4" s="80" t="s">
        <v>496</v>
      </c>
      <c r="K4" s="79">
        <v>45865</v>
      </c>
      <c r="L4" s="83">
        <v>45834</v>
      </c>
      <c r="M4" s="111" t="s">
        <v>219</v>
      </c>
      <c r="N4" s="98"/>
      <c r="O4" s="111" t="s">
        <v>220</v>
      </c>
      <c r="R4" s="84"/>
      <c r="S4" s="84"/>
      <c r="U4" s="128" t="s">
        <v>221</v>
      </c>
    </row>
    <row r="5" spans="1:22" s="80" customFormat="1" ht="37.5" customHeight="1">
      <c r="A5" s="111" t="s">
        <v>262</v>
      </c>
      <c r="C5" s="80" t="s">
        <v>698</v>
      </c>
      <c r="D5" s="81" t="s">
        <v>497</v>
      </c>
      <c r="E5" s="81"/>
      <c r="F5" s="81"/>
      <c r="G5" s="81"/>
      <c r="H5" s="80" t="s">
        <v>498</v>
      </c>
      <c r="I5" s="80" t="s">
        <v>499</v>
      </c>
      <c r="J5" s="80" t="s">
        <v>500</v>
      </c>
      <c r="K5" s="79">
        <v>45909</v>
      </c>
      <c r="L5" s="83">
        <v>45860</v>
      </c>
      <c r="M5" s="83"/>
      <c r="O5" s="95" t="s">
        <v>501</v>
      </c>
      <c r="Q5" s="80" t="s">
        <v>502</v>
      </c>
      <c r="U5" s="128" t="s">
        <v>263</v>
      </c>
    </row>
    <row r="6" spans="1:22" s="80" customFormat="1" ht="28.5">
      <c r="A6" s="111" t="s">
        <v>276</v>
      </c>
      <c r="C6" s="80" t="s">
        <v>699</v>
      </c>
      <c r="D6" s="81" t="s">
        <v>503</v>
      </c>
      <c r="E6" s="81"/>
      <c r="F6" s="81"/>
      <c r="H6" s="80" t="s">
        <v>504</v>
      </c>
      <c r="I6" s="80" t="s">
        <v>505</v>
      </c>
      <c r="J6" s="81" t="s">
        <v>506</v>
      </c>
      <c r="K6" s="79">
        <v>45922</v>
      </c>
      <c r="L6" s="79" t="s">
        <v>507</v>
      </c>
      <c r="M6" s="111" t="s">
        <v>508</v>
      </c>
      <c r="O6" s="111" t="s">
        <v>509</v>
      </c>
      <c r="U6" s="127" t="s">
        <v>523</v>
      </c>
    </row>
    <row r="7" spans="1:22" s="80" customFormat="1">
      <c r="A7" s="218" t="s">
        <v>340</v>
      </c>
      <c r="B7" s="218"/>
      <c r="C7" s="218" t="s">
        <v>686</v>
      </c>
      <c r="D7" s="219" t="s">
        <v>510</v>
      </c>
      <c r="E7" s="219"/>
      <c r="F7" s="219" t="s">
        <v>511</v>
      </c>
      <c r="G7" s="218"/>
      <c r="H7" s="218" t="s">
        <v>512</v>
      </c>
      <c r="I7" s="218" t="s">
        <v>513</v>
      </c>
      <c r="J7" s="219" t="s">
        <v>514</v>
      </c>
      <c r="K7" s="220">
        <v>45945</v>
      </c>
      <c r="L7" s="220" t="s">
        <v>515</v>
      </c>
      <c r="M7" s="218" t="s">
        <v>342</v>
      </c>
      <c r="N7" s="218"/>
      <c r="O7" s="218" t="s">
        <v>516</v>
      </c>
      <c r="P7" s="218"/>
      <c r="Q7" s="218"/>
      <c r="R7" s="218"/>
      <c r="S7" s="218"/>
      <c r="T7" s="218"/>
      <c r="U7" s="219" t="s">
        <v>341</v>
      </c>
    </row>
    <row r="8" spans="1:22" s="80" customFormat="1">
      <c r="A8" s="218" t="s">
        <v>340</v>
      </c>
      <c r="B8" s="218"/>
      <c r="C8" s="218" t="s">
        <v>686</v>
      </c>
      <c r="D8" s="219" t="s">
        <v>510</v>
      </c>
      <c r="E8" s="219"/>
      <c r="F8" s="219" t="s">
        <v>511</v>
      </c>
      <c r="G8" s="218"/>
      <c r="H8" s="218" t="s">
        <v>512</v>
      </c>
      <c r="I8" s="218" t="s">
        <v>513</v>
      </c>
      <c r="J8" s="219" t="s">
        <v>514</v>
      </c>
      <c r="K8" s="220">
        <v>45945</v>
      </c>
      <c r="L8" s="220" t="s">
        <v>515</v>
      </c>
      <c r="M8" s="218" t="s">
        <v>342</v>
      </c>
      <c r="N8" s="218"/>
      <c r="O8" s="218" t="s">
        <v>516</v>
      </c>
      <c r="P8" s="218"/>
      <c r="Q8" s="218"/>
      <c r="R8" s="218"/>
      <c r="S8" s="218"/>
      <c r="T8" s="218"/>
      <c r="U8" s="219" t="s">
        <v>341</v>
      </c>
    </row>
    <row r="9" spans="1:22" s="80" customFormat="1">
      <c r="A9" s="218" t="s">
        <v>340</v>
      </c>
      <c r="B9" s="218"/>
      <c r="C9" s="218" t="s">
        <v>686</v>
      </c>
      <c r="D9" s="219" t="s">
        <v>510</v>
      </c>
      <c r="E9" s="219"/>
      <c r="F9" s="219" t="s">
        <v>511</v>
      </c>
      <c r="G9" s="218"/>
      <c r="H9" s="218" t="s">
        <v>512</v>
      </c>
      <c r="I9" s="218" t="s">
        <v>513</v>
      </c>
      <c r="J9" s="219" t="s">
        <v>514</v>
      </c>
      <c r="K9" s="220">
        <v>45945</v>
      </c>
      <c r="L9" s="220" t="s">
        <v>515</v>
      </c>
      <c r="M9" s="218" t="s">
        <v>342</v>
      </c>
      <c r="N9" s="218"/>
      <c r="O9" s="218" t="s">
        <v>516</v>
      </c>
      <c r="P9" s="218"/>
      <c r="Q9" s="218"/>
      <c r="R9" s="218"/>
      <c r="S9" s="218"/>
      <c r="T9" s="218"/>
      <c r="U9" s="219" t="s">
        <v>341</v>
      </c>
    </row>
    <row r="10" spans="1:22" s="80" customFormat="1" ht="31.5" customHeight="1">
      <c r="A10" s="231" t="s">
        <v>355</v>
      </c>
      <c r="B10" s="231"/>
      <c r="C10" s="231" t="s">
        <v>689</v>
      </c>
      <c r="D10" s="232" t="s">
        <v>517</v>
      </c>
      <c r="E10" s="231"/>
      <c r="F10" s="232"/>
      <c r="G10" s="233"/>
      <c r="H10" s="232" t="s">
        <v>518</v>
      </c>
      <c r="I10" s="232" t="s">
        <v>519</v>
      </c>
      <c r="J10" s="232" t="s">
        <v>87</v>
      </c>
      <c r="K10" s="234">
        <v>45959</v>
      </c>
      <c r="L10" s="235">
        <v>45954</v>
      </c>
      <c r="M10" s="231" t="s">
        <v>357</v>
      </c>
      <c r="N10" s="231"/>
      <c r="O10" s="233" t="s">
        <v>359</v>
      </c>
      <c r="P10" s="231"/>
      <c r="Q10" s="233" t="s">
        <v>520</v>
      </c>
      <c r="R10" s="231"/>
      <c r="S10" s="233"/>
      <c r="T10" s="233"/>
      <c r="U10" s="236" t="s">
        <v>521</v>
      </c>
      <c r="V10" s="81"/>
    </row>
    <row r="11" spans="1:22" s="80" customFormat="1" ht="42.75">
      <c r="A11" s="231" t="s">
        <v>355</v>
      </c>
      <c r="B11" s="231"/>
      <c r="C11" s="231" t="s">
        <v>689</v>
      </c>
      <c r="D11" s="232" t="s">
        <v>517</v>
      </c>
      <c r="E11" s="232"/>
      <c r="F11" s="232"/>
      <c r="G11" s="233"/>
      <c r="H11" s="232" t="s">
        <v>518</v>
      </c>
      <c r="I11" s="232" t="s">
        <v>519</v>
      </c>
      <c r="J11" s="232" t="s">
        <v>87</v>
      </c>
      <c r="K11" s="234">
        <v>45959</v>
      </c>
      <c r="L11" s="235">
        <v>45955</v>
      </c>
      <c r="M11" s="231" t="s">
        <v>357</v>
      </c>
      <c r="N11" s="231"/>
      <c r="O11" s="233" t="s">
        <v>360</v>
      </c>
      <c r="P11" s="231"/>
      <c r="Q11" s="233"/>
      <c r="R11" s="231"/>
      <c r="S11" s="231"/>
      <c r="T11" s="231"/>
      <c r="U11" s="237" t="s">
        <v>521</v>
      </c>
    </row>
    <row r="12" spans="1:22" s="80" customFormat="1" ht="28.5">
      <c r="A12" s="226" t="s">
        <v>487</v>
      </c>
      <c r="B12" s="226"/>
      <c r="C12" s="226" t="s">
        <v>700</v>
      </c>
      <c r="D12" s="227" t="s">
        <v>41</v>
      </c>
      <c r="E12" s="227"/>
      <c r="F12" s="227">
        <v>71</v>
      </c>
      <c r="G12" s="228"/>
      <c r="H12" s="227" t="s">
        <v>177</v>
      </c>
      <c r="I12" s="227" t="s">
        <v>32</v>
      </c>
      <c r="J12" s="227" t="s">
        <v>50</v>
      </c>
      <c r="K12" s="229">
        <v>45978</v>
      </c>
      <c r="L12" s="230" t="s">
        <v>522</v>
      </c>
      <c r="M12" s="226"/>
      <c r="N12" s="226" t="s">
        <v>489</v>
      </c>
      <c r="O12" s="226" t="s">
        <v>616</v>
      </c>
      <c r="P12" s="226"/>
      <c r="Q12" s="228"/>
      <c r="R12" s="226"/>
      <c r="S12" s="226"/>
      <c r="T12" s="226"/>
      <c r="U12" s="227" t="s">
        <v>490</v>
      </c>
    </row>
    <row r="13" spans="1:22" s="80" customFormat="1" ht="28.5">
      <c r="A13" s="226" t="s">
        <v>487</v>
      </c>
      <c r="B13" s="226"/>
      <c r="C13" s="226" t="s">
        <v>700</v>
      </c>
      <c r="D13" s="227" t="s">
        <v>41</v>
      </c>
      <c r="E13" s="227"/>
      <c r="F13" s="227">
        <v>71</v>
      </c>
      <c r="G13" s="228"/>
      <c r="H13" s="227" t="s">
        <v>177</v>
      </c>
      <c r="I13" s="227" t="s">
        <v>32</v>
      </c>
      <c r="J13" s="227" t="s">
        <v>50</v>
      </c>
      <c r="K13" s="229">
        <v>45978</v>
      </c>
      <c r="L13" s="229">
        <v>45972</v>
      </c>
      <c r="M13" s="226" t="s">
        <v>488</v>
      </c>
      <c r="N13" s="226" t="s">
        <v>489</v>
      </c>
      <c r="O13" s="228" t="s">
        <v>617</v>
      </c>
      <c r="P13" s="226"/>
      <c r="Q13" s="228"/>
      <c r="R13" s="226"/>
      <c r="S13" s="226"/>
      <c r="T13" s="226"/>
      <c r="U13" s="248" t="s">
        <v>618</v>
      </c>
    </row>
    <row r="14" spans="1:22" s="111" customFormat="1" ht="38.25" customHeight="1">
      <c r="A14" s="213" t="s">
        <v>619</v>
      </c>
      <c r="B14" s="213"/>
      <c r="C14" s="213" t="s">
        <v>687</v>
      </c>
      <c r="D14" s="214" t="s">
        <v>620</v>
      </c>
      <c r="E14" s="213"/>
      <c r="F14" s="214">
        <v>74</v>
      </c>
      <c r="G14" s="215"/>
      <c r="H14" s="214" t="s">
        <v>621</v>
      </c>
      <c r="I14" s="214" t="s">
        <v>622</v>
      </c>
      <c r="J14" s="213" t="s">
        <v>275</v>
      </c>
      <c r="K14" s="216">
        <v>45980</v>
      </c>
      <c r="L14" s="217" t="s">
        <v>671</v>
      </c>
      <c r="M14" s="213" t="s">
        <v>623</v>
      </c>
      <c r="N14" s="213"/>
      <c r="O14" s="215" t="s">
        <v>672</v>
      </c>
      <c r="P14" s="213"/>
      <c r="Q14" s="215"/>
      <c r="R14" s="213"/>
      <c r="S14" s="215"/>
      <c r="T14" s="215"/>
      <c r="U14" s="249" t="s">
        <v>673</v>
      </c>
    </row>
    <row r="15" spans="1:22" s="111" customFormat="1" ht="28.5">
      <c r="A15" s="213" t="s">
        <v>619</v>
      </c>
      <c r="B15" s="213"/>
      <c r="C15" s="213" t="s">
        <v>687</v>
      </c>
      <c r="D15" s="214" t="s">
        <v>620</v>
      </c>
      <c r="E15" s="213"/>
      <c r="F15" s="214">
        <v>74</v>
      </c>
      <c r="G15" s="215"/>
      <c r="H15" s="214" t="s">
        <v>621</v>
      </c>
      <c r="I15" s="214" t="s">
        <v>622</v>
      </c>
      <c r="J15" s="213" t="s">
        <v>275</v>
      </c>
      <c r="K15" s="216">
        <v>45980</v>
      </c>
      <c r="L15" s="217">
        <v>45988</v>
      </c>
      <c r="M15" s="213" t="s">
        <v>623</v>
      </c>
      <c r="N15" s="213"/>
      <c r="O15" s="215" t="s">
        <v>674</v>
      </c>
      <c r="P15" s="213"/>
      <c r="Q15" s="215"/>
      <c r="R15" s="213"/>
      <c r="S15" s="215"/>
      <c r="T15" s="215"/>
      <c r="U15" s="249" t="s">
        <v>673</v>
      </c>
    </row>
    <row r="16" spans="1:22" s="203" customFormat="1">
      <c r="A16" s="255" t="s">
        <v>598</v>
      </c>
      <c r="B16" s="255"/>
      <c r="C16" s="255" t="s">
        <v>693</v>
      </c>
      <c r="D16" s="256" t="s">
        <v>41</v>
      </c>
      <c r="E16" s="255"/>
      <c r="F16" s="256"/>
      <c r="G16" s="257"/>
      <c r="H16" s="256" t="s">
        <v>31</v>
      </c>
      <c r="I16" s="256" t="s">
        <v>32</v>
      </c>
      <c r="J16" s="256" t="s">
        <v>36</v>
      </c>
      <c r="K16" s="258">
        <v>45981</v>
      </c>
      <c r="L16" s="259">
        <v>45969</v>
      </c>
      <c r="M16" s="255" t="s">
        <v>371</v>
      </c>
      <c r="N16" s="255"/>
      <c r="O16" s="255" t="s">
        <v>639</v>
      </c>
      <c r="P16" s="255"/>
      <c r="Q16" s="257"/>
      <c r="R16" s="255"/>
      <c r="S16" s="257"/>
      <c r="T16" s="257"/>
      <c r="U16" s="256" t="s">
        <v>584</v>
      </c>
      <c r="V16" s="204"/>
    </row>
    <row r="17" spans="1:22" s="203" customFormat="1">
      <c r="A17" s="255" t="s">
        <v>598</v>
      </c>
      <c r="B17" s="255"/>
      <c r="C17" s="255" t="s">
        <v>693</v>
      </c>
      <c r="D17" s="256" t="s">
        <v>41</v>
      </c>
      <c r="E17" s="255"/>
      <c r="F17" s="256"/>
      <c r="G17" s="257"/>
      <c r="H17" s="256" t="s">
        <v>31</v>
      </c>
      <c r="I17" s="256" t="s">
        <v>32</v>
      </c>
      <c r="J17" s="256" t="s">
        <v>36</v>
      </c>
      <c r="K17" s="258">
        <v>45981</v>
      </c>
      <c r="L17" s="259">
        <v>45978</v>
      </c>
      <c r="M17" s="255" t="s">
        <v>371</v>
      </c>
      <c r="N17" s="255"/>
      <c r="O17" s="255" t="s">
        <v>769</v>
      </c>
      <c r="P17" s="255"/>
      <c r="Q17" s="257"/>
      <c r="R17" s="255"/>
      <c r="S17" s="257"/>
      <c r="T17" s="257"/>
      <c r="U17" s="256" t="s">
        <v>584</v>
      </c>
      <c r="V17" s="204"/>
    </row>
    <row r="18" spans="1:22" s="203" customFormat="1">
      <c r="A18" s="255" t="s">
        <v>640</v>
      </c>
      <c r="B18" s="255"/>
      <c r="C18" s="255" t="s">
        <v>693</v>
      </c>
      <c r="D18" s="256" t="s">
        <v>641</v>
      </c>
      <c r="E18" s="255"/>
      <c r="F18" s="256"/>
      <c r="G18" s="257"/>
      <c r="H18" s="256" t="s">
        <v>642</v>
      </c>
      <c r="I18" s="256" t="s">
        <v>643</v>
      </c>
      <c r="J18" s="256" t="s">
        <v>644</v>
      </c>
      <c r="K18" s="258">
        <v>45981</v>
      </c>
      <c r="L18" s="259">
        <v>45979</v>
      </c>
      <c r="M18" s="255" t="s">
        <v>371</v>
      </c>
      <c r="N18" s="255"/>
      <c r="O18" s="255" t="s">
        <v>624</v>
      </c>
      <c r="P18" s="255"/>
      <c r="Q18" s="257"/>
      <c r="R18" s="255"/>
      <c r="S18" s="257"/>
      <c r="T18" s="257"/>
      <c r="U18" s="256" t="s">
        <v>584</v>
      </c>
      <c r="V18" s="204"/>
    </row>
    <row r="19" spans="1:22" s="111" customFormat="1" ht="28.5">
      <c r="A19" s="111" t="s">
        <v>587</v>
      </c>
      <c r="B19" s="84" t="s">
        <v>645</v>
      </c>
      <c r="C19" s="80" t="s">
        <v>697</v>
      </c>
      <c r="D19" s="81" t="s">
        <v>646</v>
      </c>
      <c r="F19" s="128">
        <v>64</v>
      </c>
      <c r="G19" s="95"/>
      <c r="H19" s="81" t="s">
        <v>647</v>
      </c>
      <c r="I19" s="81" t="s">
        <v>648</v>
      </c>
      <c r="J19" s="81" t="s">
        <v>649</v>
      </c>
      <c r="K19" s="79">
        <v>45986</v>
      </c>
      <c r="L19" s="83" t="s">
        <v>650</v>
      </c>
      <c r="M19" s="95" t="s">
        <v>588</v>
      </c>
      <c r="N19" s="95"/>
      <c r="O19" s="111" t="s">
        <v>591</v>
      </c>
      <c r="Q19" s="95"/>
      <c r="S19" s="95"/>
      <c r="T19" s="95"/>
      <c r="U19" s="127" t="s">
        <v>651</v>
      </c>
      <c r="V19" s="128"/>
    </row>
    <row r="20" spans="1:22" s="111" customFormat="1" ht="28.5">
      <c r="A20" s="111" t="s">
        <v>632</v>
      </c>
      <c r="B20" s="80"/>
      <c r="C20" s="80" t="s">
        <v>701</v>
      </c>
      <c r="D20" s="81" t="s">
        <v>652</v>
      </c>
      <c r="F20" s="128">
        <v>71</v>
      </c>
      <c r="G20" s="95"/>
      <c r="H20" s="81" t="s">
        <v>647</v>
      </c>
      <c r="I20" s="81" t="s">
        <v>648</v>
      </c>
      <c r="J20" s="111" t="s">
        <v>633</v>
      </c>
      <c r="K20" s="79">
        <v>45991</v>
      </c>
      <c r="L20" s="83">
        <v>45988</v>
      </c>
      <c r="M20" s="111" t="s">
        <v>634</v>
      </c>
      <c r="N20" s="111" t="s">
        <v>635</v>
      </c>
      <c r="O20" s="127" t="s">
        <v>653</v>
      </c>
      <c r="Q20" s="95"/>
      <c r="S20" s="95"/>
      <c r="T20" s="95"/>
      <c r="U20" s="127" t="s">
        <v>654</v>
      </c>
      <c r="V20" s="128"/>
    </row>
    <row r="21" spans="1:22" s="111" customFormat="1" ht="42.75">
      <c r="A21" s="111" t="s">
        <v>655</v>
      </c>
      <c r="B21" s="80"/>
      <c r="C21" s="80"/>
      <c r="D21" s="81" t="s">
        <v>656</v>
      </c>
      <c r="F21" s="128" t="s">
        <v>657</v>
      </c>
      <c r="G21" s="95"/>
      <c r="H21" s="81" t="s">
        <v>658</v>
      </c>
      <c r="I21" s="81" t="s">
        <v>659</v>
      </c>
      <c r="J21" s="81" t="s">
        <v>660</v>
      </c>
      <c r="K21" s="79">
        <v>45991</v>
      </c>
      <c r="L21" s="83" t="s">
        <v>661</v>
      </c>
      <c r="M21" s="111" t="s">
        <v>662</v>
      </c>
      <c r="O21" s="95" t="s">
        <v>800</v>
      </c>
      <c r="Q21" s="95"/>
      <c r="S21" s="172" t="s">
        <v>638</v>
      </c>
      <c r="T21" s="95"/>
      <c r="U21" s="128" t="s">
        <v>636</v>
      </c>
      <c r="V21" s="128"/>
    </row>
    <row r="22" spans="1:22" s="111" customFormat="1" ht="50.25" customHeight="1">
      <c r="A22" s="111" t="s">
        <v>872</v>
      </c>
      <c r="B22" s="80"/>
      <c r="C22" s="80" t="s">
        <v>761</v>
      </c>
      <c r="D22" s="81" t="s">
        <v>758</v>
      </c>
      <c r="F22" s="128"/>
      <c r="G22" s="95"/>
      <c r="H22" s="81" t="s">
        <v>759</v>
      </c>
      <c r="I22" s="81" t="s">
        <v>760</v>
      </c>
      <c r="J22" s="111" t="s">
        <v>756</v>
      </c>
      <c r="K22" s="79">
        <v>45998</v>
      </c>
      <c r="L22" s="83"/>
      <c r="M22" s="111" t="s">
        <v>868</v>
      </c>
      <c r="O22" s="95" t="s">
        <v>757</v>
      </c>
      <c r="Q22" s="95"/>
      <c r="S22" s="95"/>
      <c r="T22" s="95"/>
      <c r="U22" s="86" t="s">
        <v>755</v>
      </c>
      <c r="V22" s="128"/>
    </row>
    <row r="23" spans="1:22" s="111" customFormat="1">
      <c r="A23" s="243" t="s">
        <v>404</v>
      </c>
      <c r="B23" s="243"/>
      <c r="C23" s="243"/>
      <c r="D23" s="244"/>
      <c r="E23" s="243"/>
      <c r="F23" s="244"/>
      <c r="G23" s="245"/>
      <c r="H23" s="244" t="s">
        <v>31</v>
      </c>
      <c r="I23" s="244" t="s">
        <v>32</v>
      </c>
      <c r="J23" s="243" t="s">
        <v>83</v>
      </c>
      <c r="K23" s="246">
        <v>46001</v>
      </c>
      <c r="L23" s="247">
        <v>45989</v>
      </c>
      <c r="M23" s="243" t="s">
        <v>795</v>
      </c>
      <c r="N23" s="243"/>
      <c r="O23" s="243" t="s">
        <v>796</v>
      </c>
      <c r="P23" s="243"/>
      <c r="Q23" s="245"/>
      <c r="R23" s="243"/>
      <c r="S23" s="245"/>
      <c r="T23" s="245"/>
      <c r="U23" s="244" t="s">
        <v>797</v>
      </c>
      <c r="V23" s="128"/>
    </row>
    <row r="24" spans="1:22" s="111" customFormat="1">
      <c r="A24" s="243" t="s">
        <v>404</v>
      </c>
      <c r="B24" s="243"/>
      <c r="C24" s="243"/>
      <c r="D24" s="244"/>
      <c r="E24" s="243"/>
      <c r="F24" s="244"/>
      <c r="G24" s="245"/>
      <c r="H24" s="244" t="s">
        <v>31</v>
      </c>
      <c r="I24" s="244" t="s">
        <v>32</v>
      </c>
      <c r="J24" s="243" t="s">
        <v>83</v>
      </c>
      <c r="K24" s="246">
        <v>46001</v>
      </c>
      <c r="L24" s="247">
        <v>45989</v>
      </c>
      <c r="M24" s="243" t="s">
        <v>795</v>
      </c>
      <c r="N24" s="243"/>
      <c r="O24" s="243" t="s">
        <v>796</v>
      </c>
      <c r="P24" s="243"/>
      <c r="Q24" s="245"/>
      <c r="R24" s="243"/>
      <c r="S24" s="245"/>
      <c r="T24" s="245"/>
      <c r="U24" s="244" t="s">
        <v>797</v>
      </c>
      <c r="V24" s="128"/>
    </row>
    <row r="25" spans="1:22" s="111" customFormat="1">
      <c r="A25" s="243" t="s">
        <v>404</v>
      </c>
      <c r="B25" s="243"/>
      <c r="C25" s="243"/>
      <c r="D25" s="244"/>
      <c r="E25" s="243"/>
      <c r="F25" s="244"/>
      <c r="G25" s="245"/>
      <c r="H25" s="244" t="s">
        <v>31</v>
      </c>
      <c r="I25" s="244" t="s">
        <v>32</v>
      </c>
      <c r="J25" s="243" t="s">
        <v>83</v>
      </c>
      <c r="K25" s="246">
        <v>46001</v>
      </c>
      <c r="L25" s="247">
        <v>45989</v>
      </c>
      <c r="M25" s="243" t="s">
        <v>795</v>
      </c>
      <c r="N25" s="243"/>
      <c r="O25" s="243" t="s">
        <v>796</v>
      </c>
      <c r="P25" s="243"/>
      <c r="Q25" s="245"/>
      <c r="R25" s="243"/>
      <c r="S25" s="245"/>
      <c r="T25" s="245"/>
      <c r="U25" s="244" t="s">
        <v>797</v>
      </c>
      <c r="V25" s="128"/>
    </row>
    <row r="26" spans="1:22" s="111" customFormat="1">
      <c r="A26" s="243" t="s">
        <v>404</v>
      </c>
      <c r="B26" s="243"/>
      <c r="C26" s="243"/>
      <c r="D26" s="244"/>
      <c r="E26" s="243"/>
      <c r="F26" s="244"/>
      <c r="G26" s="245"/>
      <c r="H26" s="244" t="s">
        <v>31</v>
      </c>
      <c r="I26" s="244" t="s">
        <v>32</v>
      </c>
      <c r="J26" s="243" t="s">
        <v>83</v>
      </c>
      <c r="K26" s="246">
        <v>46001</v>
      </c>
      <c r="L26" s="247">
        <v>45989</v>
      </c>
      <c r="M26" s="243" t="s">
        <v>795</v>
      </c>
      <c r="N26" s="243"/>
      <c r="O26" s="243" t="s">
        <v>796</v>
      </c>
      <c r="P26" s="243"/>
      <c r="Q26" s="245"/>
      <c r="R26" s="243"/>
      <c r="S26" s="245"/>
      <c r="T26" s="245"/>
      <c r="U26" s="244" t="s">
        <v>797</v>
      </c>
      <c r="V26" s="128"/>
    </row>
    <row r="27" spans="1:22" s="111" customFormat="1" ht="32.25" customHeight="1">
      <c r="A27" s="111" t="s">
        <v>455</v>
      </c>
      <c r="B27" s="80"/>
      <c r="C27" s="80" t="s">
        <v>687</v>
      </c>
      <c r="D27" s="81" t="s">
        <v>41</v>
      </c>
      <c r="F27" s="128">
        <v>74</v>
      </c>
      <c r="G27" s="95"/>
      <c r="H27" s="81" t="s">
        <v>31</v>
      </c>
      <c r="I27" s="81" t="s">
        <v>32</v>
      </c>
      <c r="J27" s="111" t="s">
        <v>275</v>
      </c>
      <c r="K27" s="79">
        <v>46001</v>
      </c>
      <c r="L27" s="83" t="s">
        <v>798</v>
      </c>
      <c r="M27" s="111" t="s">
        <v>623</v>
      </c>
      <c r="O27" s="127" t="s">
        <v>799</v>
      </c>
      <c r="Q27" s="95"/>
      <c r="S27" s="95"/>
      <c r="T27" s="95"/>
      <c r="U27" s="128" t="s">
        <v>797</v>
      </c>
    </row>
    <row r="28" spans="1:22" s="80" customFormat="1" ht="28.5">
      <c r="A28" s="209" t="s">
        <v>801</v>
      </c>
      <c r="B28" s="209"/>
      <c r="C28" s="209"/>
      <c r="D28" s="210"/>
      <c r="E28" s="209"/>
      <c r="F28" s="210"/>
      <c r="G28" s="211"/>
      <c r="H28" s="210" t="s">
        <v>31</v>
      </c>
      <c r="I28" s="210" t="s">
        <v>32</v>
      </c>
      <c r="J28" s="209" t="s">
        <v>78</v>
      </c>
      <c r="K28" s="212">
        <v>46002</v>
      </c>
      <c r="L28" s="209"/>
      <c r="M28" s="209" t="s">
        <v>804</v>
      </c>
      <c r="N28" s="209"/>
      <c r="O28" s="211" t="s">
        <v>802</v>
      </c>
      <c r="P28" s="209"/>
      <c r="Q28" s="211"/>
      <c r="R28" s="209"/>
      <c r="S28" s="211"/>
      <c r="T28" s="211"/>
      <c r="U28" s="210" t="s">
        <v>803</v>
      </c>
    </row>
    <row r="29" spans="1:22" s="80" customFormat="1" ht="28.5">
      <c r="A29" s="209" t="s">
        <v>801</v>
      </c>
      <c r="B29" s="209"/>
      <c r="C29" s="209"/>
      <c r="D29" s="210"/>
      <c r="E29" s="209"/>
      <c r="F29" s="210"/>
      <c r="G29" s="211"/>
      <c r="H29" s="210" t="s">
        <v>31</v>
      </c>
      <c r="I29" s="210" t="s">
        <v>32</v>
      </c>
      <c r="J29" s="209" t="s">
        <v>78</v>
      </c>
      <c r="K29" s="212">
        <v>46002</v>
      </c>
      <c r="L29" s="209"/>
      <c r="M29" s="209" t="s">
        <v>804</v>
      </c>
      <c r="N29" s="209"/>
      <c r="O29" s="211" t="s">
        <v>802</v>
      </c>
      <c r="P29" s="209"/>
      <c r="Q29" s="211"/>
      <c r="R29" s="209"/>
      <c r="S29" s="211"/>
      <c r="T29" s="211"/>
      <c r="U29" s="210" t="s">
        <v>803</v>
      </c>
    </row>
    <row r="30" spans="1:22" s="80" customFormat="1" ht="28.5">
      <c r="A30" s="209" t="s">
        <v>801</v>
      </c>
      <c r="B30" s="209"/>
      <c r="C30" s="209"/>
      <c r="D30" s="210"/>
      <c r="E30" s="209"/>
      <c r="F30" s="210"/>
      <c r="G30" s="211"/>
      <c r="H30" s="210" t="s">
        <v>31</v>
      </c>
      <c r="I30" s="210" t="s">
        <v>32</v>
      </c>
      <c r="J30" s="209" t="s">
        <v>78</v>
      </c>
      <c r="K30" s="212">
        <v>46002</v>
      </c>
      <c r="L30" s="209"/>
      <c r="M30" s="209" t="s">
        <v>804</v>
      </c>
      <c r="N30" s="209"/>
      <c r="O30" s="211" t="s">
        <v>802</v>
      </c>
      <c r="P30" s="209"/>
      <c r="Q30" s="211"/>
      <c r="R30" s="209"/>
      <c r="S30" s="211"/>
      <c r="T30" s="211"/>
      <c r="U30" s="210" t="s">
        <v>803</v>
      </c>
    </row>
    <row r="31" spans="1:22" s="80" customFormat="1" ht="28.5">
      <c r="A31" s="221" t="s">
        <v>801</v>
      </c>
      <c r="B31" s="221"/>
      <c r="C31" s="221"/>
      <c r="D31" s="222"/>
      <c r="E31" s="221"/>
      <c r="F31" s="222"/>
      <c r="G31" s="223"/>
      <c r="H31" s="222" t="s">
        <v>31</v>
      </c>
      <c r="I31" s="222" t="s">
        <v>32</v>
      </c>
      <c r="J31" s="221" t="s">
        <v>83</v>
      </c>
      <c r="K31" s="224">
        <v>46005</v>
      </c>
      <c r="L31" s="225" t="s">
        <v>813</v>
      </c>
      <c r="M31" s="221" t="s">
        <v>808</v>
      </c>
      <c r="N31" s="221" t="s">
        <v>809</v>
      </c>
      <c r="O31" s="223" t="s">
        <v>810</v>
      </c>
      <c r="P31" s="221"/>
      <c r="Q31" s="223" t="s">
        <v>811</v>
      </c>
      <c r="R31" s="221"/>
      <c r="S31" s="223"/>
      <c r="T31" s="223"/>
      <c r="U31" s="222" t="s">
        <v>812</v>
      </c>
      <c r="V31" s="81"/>
    </row>
    <row r="32" spans="1:22" s="80" customFormat="1" ht="28.5">
      <c r="A32" s="221" t="s">
        <v>801</v>
      </c>
      <c r="B32" s="221"/>
      <c r="C32" s="221"/>
      <c r="D32" s="222"/>
      <c r="E32" s="221"/>
      <c r="F32" s="222"/>
      <c r="G32" s="223"/>
      <c r="H32" s="222" t="s">
        <v>31</v>
      </c>
      <c r="I32" s="222" t="s">
        <v>32</v>
      </c>
      <c r="J32" s="221" t="s">
        <v>83</v>
      </c>
      <c r="K32" s="224">
        <v>46005</v>
      </c>
      <c r="L32" s="225" t="s">
        <v>813</v>
      </c>
      <c r="M32" s="221" t="s">
        <v>808</v>
      </c>
      <c r="N32" s="221" t="s">
        <v>809</v>
      </c>
      <c r="O32" s="223" t="s">
        <v>810</v>
      </c>
      <c r="P32" s="221"/>
      <c r="Q32" s="223"/>
      <c r="R32" s="221"/>
      <c r="S32" s="223"/>
      <c r="T32" s="223"/>
      <c r="U32" s="222" t="s">
        <v>812</v>
      </c>
      <c r="V32" s="81"/>
    </row>
    <row r="33" spans="1:22" s="80" customFormat="1" ht="28.5">
      <c r="A33" s="221" t="s">
        <v>801</v>
      </c>
      <c r="B33" s="221"/>
      <c r="C33" s="221"/>
      <c r="D33" s="222"/>
      <c r="E33" s="221"/>
      <c r="F33" s="222"/>
      <c r="G33" s="223"/>
      <c r="H33" s="222" t="s">
        <v>31</v>
      </c>
      <c r="I33" s="222" t="s">
        <v>32</v>
      </c>
      <c r="J33" s="221" t="s">
        <v>83</v>
      </c>
      <c r="K33" s="224">
        <v>46005</v>
      </c>
      <c r="L33" s="225" t="s">
        <v>813</v>
      </c>
      <c r="M33" s="221" t="s">
        <v>808</v>
      </c>
      <c r="N33" s="221" t="s">
        <v>809</v>
      </c>
      <c r="O33" s="223" t="s">
        <v>810</v>
      </c>
      <c r="P33" s="221"/>
      <c r="Q33" s="223"/>
      <c r="R33" s="221"/>
      <c r="S33" s="223"/>
      <c r="T33" s="223"/>
      <c r="U33" s="222" t="s">
        <v>812</v>
      </c>
      <c r="V33" s="81"/>
    </row>
    <row r="34" spans="1:22" s="80" customFormat="1" ht="28.5">
      <c r="A34" s="238" t="s">
        <v>817</v>
      </c>
      <c r="B34" s="238"/>
      <c r="C34" s="238"/>
      <c r="D34" s="239"/>
      <c r="E34" s="238"/>
      <c r="F34" s="239"/>
      <c r="G34" s="240"/>
      <c r="H34" s="239" t="s">
        <v>31</v>
      </c>
      <c r="I34" s="239" t="s">
        <v>32</v>
      </c>
      <c r="J34" s="238" t="s">
        <v>83</v>
      </c>
      <c r="K34" s="241">
        <v>46007</v>
      </c>
      <c r="L34" s="242">
        <v>45995</v>
      </c>
      <c r="M34" s="238" t="s">
        <v>814</v>
      </c>
      <c r="N34" s="238" t="s">
        <v>815</v>
      </c>
      <c r="O34" s="240" t="s">
        <v>816</v>
      </c>
      <c r="P34" s="238"/>
      <c r="Q34" s="240"/>
      <c r="R34" s="238"/>
      <c r="S34" s="240"/>
      <c r="T34" s="240"/>
      <c r="U34" s="239" t="s">
        <v>818</v>
      </c>
      <c r="V34" s="81"/>
    </row>
    <row r="35" spans="1:22" s="80" customFormat="1" ht="28.5">
      <c r="A35" s="238" t="s">
        <v>817</v>
      </c>
      <c r="B35" s="238"/>
      <c r="C35" s="238"/>
      <c r="D35" s="239"/>
      <c r="E35" s="238"/>
      <c r="F35" s="239"/>
      <c r="G35" s="240"/>
      <c r="H35" s="239" t="s">
        <v>31</v>
      </c>
      <c r="I35" s="239" t="s">
        <v>32</v>
      </c>
      <c r="J35" s="238" t="s">
        <v>83</v>
      </c>
      <c r="K35" s="241">
        <v>46007</v>
      </c>
      <c r="L35" s="242">
        <v>45995</v>
      </c>
      <c r="M35" s="238" t="s">
        <v>814</v>
      </c>
      <c r="N35" s="238" t="s">
        <v>815</v>
      </c>
      <c r="O35" s="240" t="s">
        <v>816</v>
      </c>
      <c r="P35" s="238"/>
      <c r="Q35" s="240"/>
      <c r="R35" s="238"/>
      <c r="S35" s="240"/>
      <c r="T35" s="240"/>
      <c r="U35" s="239" t="s">
        <v>818</v>
      </c>
      <c r="V35" s="81"/>
    </row>
    <row r="36" spans="1:22" s="80" customFormat="1" ht="28.5">
      <c r="A36" s="238" t="s">
        <v>817</v>
      </c>
      <c r="B36" s="238"/>
      <c r="C36" s="238"/>
      <c r="D36" s="239"/>
      <c r="E36" s="238"/>
      <c r="F36" s="239"/>
      <c r="G36" s="240"/>
      <c r="H36" s="239" t="s">
        <v>31</v>
      </c>
      <c r="I36" s="239" t="s">
        <v>32</v>
      </c>
      <c r="J36" s="238" t="s">
        <v>83</v>
      </c>
      <c r="K36" s="241">
        <v>46007</v>
      </c>
      <c r="L36" s="242">
        <v>45995</v>
      </c>
      <c r="M36" s="238" t="s">
        <v>814</v>
      </c>
      <c r="N36" s="238" t="s">
        <v>815</v>
      </c>
      <c r="O36" s="240" t="s">
        <v>816</v>
      </c>
      <c r="P36" s="238"/>
      <c r="Q36" s="240"/>
      <c r="R36" s="238"/>
      <c r="S36" s="240"/>
      <c r="T36" s="240"/>
      <c r="U36" s="239" t="s">
        <v>818</v>
      </c>
      <c r="V36" s="81"/>
    </row>
    <row r="37" spans="1:22" s="80" customFormat="1" ht="28.5">
      <c r="A37" s="195" t="s">
        <v>404</v>
      </c>
      <c r="B37" s="195"/>
      <c r="C37" s="195"/>
      <c r="D37" s="196"/>
      <c r="E37" s="195"/>
      <c r="F37" s="196"/>
      <c r="G37" s="197"/>
      <c r="H37" s="196" t="s">
        <v>31</v>
      </c>
      <c r="I37" s="196" t="s">
        <v>32</v>
      </c>
      <c r="J37" s="195" t="s">
        <v>83</v>
      </c>
      <c r="K37" s="198">
        <v>46009</v>
      </c>
      <c r="L37" s="199" t="s">
        <v>844</v>
      </c>
      <c r="M37" s="195" t="s">
        <v>845</v>
      </c>
      <c r="N37" s="197" t="s">
        <v>846</v>
      </c>
      <c r="O37" s="261" t="s">
        <v>847</v>
      </c>
      <c r="P37" s="195"/>
      <c r="Q37" s="197"/>
      <c r="R37" s="195"/>
      <c r="S37" s="197"/>
      <c r="T37" s="197"/>
      <c r="U37" s="196" t="s">
        <v>842</v>
      </c>
      <c r="V37" s="81"/>
    </row>
    <row r="38" spans="1:22" s="80" customFormat="1" ht="28.5">
      <c r="A38" s="195" t="s">
        <v>404</v>
      </c>
      <c r="B38" s="195"/>
      <c r="C38" s="195"/>
      <c r="D38" s="196"/>
      <c r="E38" s="195"/>
      <c r="F38" s="196"/>
      <c r="G38" s="197"/>
      <c r="H38" s="196" t="s">
        <v>31</v>
      </c>
      <c r="I38" s="196" t="s">
        <v>32</v>
      </c>
      <c r="J38" s="195" t="s">
        <v>83</v>
      </c>
      <c r="K38" s="198">
        <v>46009</v>
      </c>
      <c r="L38" s="199" t="s">
        <v>844</v>
      </c>
      <c r="M38" s="195" t="s">
        <v>845</v>
      </c>
      <c r="N38" s="197" t="s">
        <v>846</v>
      </c>
      <c r="O38" s="261" t="s">
        <v>847</v>
      </c>
      <c r="P38" s="195"/>
      <c r="Q38" s="197"/>
      <c r="R38" s="195"/>
      <c r="S38" s="197"/>
      <c r="T38" s="197"/>
      <c r="U38" s="196" t="s">
        <v>842</v>
      </c>
      <c r="V38" s="81"/>
    </row>
    <row r="39" spans="1:22" s="80" customFormat="1" ht="28.5">
      <c r="A39" s="195" t="s">
        <v>404</v>
      </c>
      <c r="B39" s="195"/>
      <c r="C39" s="195"/>
      <c r="D39" s="196"/>
      <c r="E39" s="195"/>
      <c r="F39" s="196"/>
      <c r="G39" s="197"/>
      <c r="H39" s="196" t="s">
        <v>31</v>
      </c>
      <c r="I39" s="196" t="s">
        <v>32</v>
      </c>
      <c r="J39" s="195" t="s">
        <v>83</v>
      </c>
      <c r="K39" s="198">
        <v>46009</v>
      </c>
      <c r="L39" s="199" t="s">
        <v>844</v>
      </c>
      <c r="M39" s="195" t="s">
        <v>845</v>
      </c>
      <c r="N39" s="197" t="s">
        <v>846</v>
      </c>
      <c r="O39" s="261" t="s">
        <v>847</v>
      </c>
      <c r="P39" s="195"/>
      <c r="Q39" s="197"/>
      <c r="R39" s="195"/>
      <c r="S39" s="197"/>
      <c r="T39" s="197"/>
      <c r="U39" s="196" t="s">
        <v>842</v>
      </c>
      <c r="V39" s="81"/>
    </row>
    <row r="40" spans="1:22" s="80" customFormat="1">
      <c r="A40" s="80" t="s">
        <v>598</v>
      </c>
      <c r="C40" s="80" t="s">
        <v>693</v>
      </c>
      <c r="D40" s="81" t="s">
        <v>41</v>
      </c>
      <c r="F40" s="81"/>
      <c r="G40" s="84"/>
      <c r="H40" s="81" t="s">
        <v>31</v>
      </c>
      <c r="I40" s="81" t="s">
        <v>32</v>
      </c>
      <c r="J40" s="81" t="s">
        <v>36</v>
      </c>
      <c r="K40" s="79">
        <v>46009</v>
      </c>
      <c r="L40" s="83" t="s">
        <v>959</v>
      </c>
      <c r="M40" s="80" t="s">
        <v>864</v>
      </c>
      <c r="O40" s="80" t="s">
        <v>848</v>
      </c>
      <c r="Q40" s="84"/>
      <c r="S40" s="84"/>
      <c r="T40" s="84"/>
      <c r="U40" s="202" t="s">
        <v>842</v>
      </c>
      <c r="V40" s="81"/>
    </row>
    <row r="41" spans="1:22" s="80" customFormat="1" ht="42.75">
      <c r="A41" s="203" t="s">
        <v>849</v>
      </c>
      <c r="B41" s="203"/>
      <c r="C41" s="203" t="s">
        <v>851</v>
      </c>
      <c r="D41" s="204" t="s">
        <v>850</v>
      </c>
      <c r="E41" s="203"/>
      <c r="F41" s="204" t="s">
        <v>854</v>
      </c>
      <c r="G41" s="205" t="s">
        <v>857</v>
      </c>
      <c r="H41" s="204" t="s">
        <v>858</v>
      </c>
      <c r="I41" s="204" t="s">
        <v>859</v>
      </c>
      <c r="J41" s="204" t="s">
        <v>860</v>
      </c>
      <c r="K41" s="206">
        <v>46009</v>
      </c>
      <c r="L41" s="207">
        <v>46007</v>
      </c>
      <c r="M41" s="203" t="s">
        <v>852</v>
      </c>
      <c r="N41" s="203"/>
      <c r="O41" s="205" t="s">
        <v>853</v>
      </c>
      <c r="P41" s="203"/>
      <c r="Q41" s="205"/>
      <c r="R41" s="203"/>
      <c r="S41" s="205"/>
      <c r="T41" s="205"/>
      <c r="U41" s="262" t="s">
        <v>842</v>
      </c>
      <c r="V41" s="81"/>
    </row>
    <row r="42" spans="1:22" s="80" customFormat="1" ht="28.5">
      <c r="A42" s="203" t="s">
        <v>861</v>
      </c>
      <c r="B42" s="203"/>
      <c r="C42" s="203" t="s">
        <v>862</v>
      </c>
      <c r="D42" s="204" t="s">
        <v>863</v>
      </c>
      <c r="E42" s="203"/>
      <c r="F42" s="204" t="s">
        <v>854</v>
      </c>
      <c r="G42" s="205" t="s">
        <v>857</v>
      </c>
      <c r="H42" s="204" t="s">
        <v>858</v>
      </c>
      <c r="I42" s="204" t="s">
        <v>859</v>
      </c>
      <c r="J42" s="204" t="s">
        <v>860</v>
      </c>
      <c r="K42" s="206">
        <v>46009</v>
      </c>
      <c r="L42" s="203" t="s">
        <v>855</v>
      </c>
      <c r="M42" s="203" t="s">
        <v>852</v>
      </c>
      <c r="N42" s="203"/>
      <c r="O42" s="205" t="s">
        <v>856</v>
      </c>
      <c r="P42" s="203"/>
      <c r="Q42" s="205"/>
      <c r="R42" s="203"/>
      <c r="S42" s="205"/>
      <c r="T42" s="205"/>
      <c r="U42" s="262" t="s">
        <v>842</v>
      </c>
      <c r="V42" s="81"/>
    </row>
    <row r="43" spans="1:22" s="111" customFormat="1" ht="38.25" customHeight="1">
      <c r="A43" s="250" t="s">
        <v>869</v>
      </c>
      <c r="B43" s="250"/>
      <c r="C43" s="250"/>
      <c r="D43" s="251"/>
      <c r="E43" s="250"/>
      <c r="F43" s="251"/>
      <c r="G43" s="252"/>
      <c r="H43" s="251" t="s">
        <v>31</v>
      </c>
      <c r="I43" s="251" t="s">
        <v>32</v>
      </c>
      <c r="J43" s="250" t="s">
        <v>756</v>
      </c>
      <c r="K43" s="253">
        <v>46013</v>
      </c>
      <c r="L43" s="254" t="s">
        <v>870</v>
      </c>
      <c r="M43" s="250" t="s">
        <v>868</v>
      </c>
      <c r="N43" s="250"/>
      <c r="O43" s="252" t="s">
        <v>871</v>
      </c>
      <c r="P43" s="250"/>
      <c r="Q43" s="252"/>
      <c r="R43" s="250"/>
      <c r="S43" s="252"/>
      <c r="T43" s="252"/>
      <c r="U43" s="260" t="s">
        <v>944</v>
      </c>
      <c r="V43" s="128"/>
    </row>
    <row r="44" spans="1:22" s="111" customFormat="1" ht="38.25" customHeight="1">
      <c r="A44" s="250" t="s">
        <v>869</v>
      </c>
      <c r="B44" s="250"/>
      <c r="C44" s="250"/>
      <c r="D44" s="251"/>
      <c r="E44" s="250"/>
      <c r="F44" s="251"/>
      <c r="G44" s="252"/>
      <c r="H44" s="251" t="s">
        <v>31</v>
      </c>
      <c r="I44" s="251" t="s">
        <v>32</v>
      </c>
      <c r="J44" s="250" t="s">
        <v>756</v>
      </c>
      <c r="K44" s="253">
        <v>46013</v>
      </c>
      <c r="L44" s="254" t="s">
        <v>870</v>
      </c>
      <c r="M44" s="250" t="s">
        <v>868</v>
      </c>
      <c r="N44" s="250"/>
      <c r="O44" s="252" t="s">
        <v>871</v>
      </c>
      <c r="P44" s="250"/>
      <c r="Q44" s="252"/>
      <c r="R44" s="250"/>
      <c r="S44" s="252"/>
      <c r="T44" s="252"/>
      <c r="U44" s="260" t="s">
        <v>944</v>
      </c>
      <c r="V44" s="128"/>
    </row>
    <row r="45" spans="1:22" s="111" customFormat="1" ht="38.25" customHeight="1">
      <c r="A45" s="250" t="s">
        <v>869</v>
      </c>
      <c r="B45" s="250"/>
      <c r="C45" s="250"/>
      <c r="D45" s="251"/>
      <c r="E45" s="250"/>
      <c r="F45" s="251"/>
      <c r="G45" s="252"/>
      <c r="H45" s="251" t="s">
        <v>31</v>
      </c>
      <c r="I45" s="251" t="s">
        <v>32</v>
      </c>
      <c r="J45" s="250" t="s">
        <v>756</v>
      </c>
      <c r="K45" s="253">
        <v>46013</v>
      </c>
      <c r="L45" s="254" t="s">
        <v>870</v>
      </c>
      <c r="M45" s="250" t="s">
        <v>868</v>
      </c>
      <c r="N45" s="250"/>
      <c r="O45" s="252" t="s">
        <v>871</v>
      </c>
      <c r="P45" s="250"/>
      <c r="Q45" s="252"/>
      <c r="R45" s="250"/>
      <c r="S45" s="252"/>
      <c r="T45" s="252"/>
      <c r="U45" s="260" t="s">
        <v>944</v>
      </c>
      <c r="V45" s="128"/>
    </row>
    <row r="46" spans="1:22" s="111" customFormat="1" ht="28.5">
      <c r="A46" s="111" t="s">
        <v>896</v>
      </c>
      <c r="B46" s="80"/>
      <c r="C46" s="80" t="s">
        <v>899</v>
      </c>
      <c r="D46" s="81" t="s">
        <v>900</v>
      </c>
      <c r="F46" s="128" t="s">
        <v>901</v>
      </c>
      <c r="G46" s="95"/>
      <c r="H46" s="81" t="s">
        <v>902</v>
      </c>
      <c r="I46" s="81" t="s">
        <v>903</v>
      </c>
      <c r="J46" s="80" t="s">
        <v>83</v>
      </c>
      <c r="K46" s="79">
        <v>46015</v>
      </c>
      <c r="L46" s="83">
        <v>46008</v>
      </c>
      <c r="M46" s="111" t="s">
        <v>897</v>
      </c>
      <c r="O46" s="95" t="s">
        <v>904</v>
      </c>
      <c r="Q46" s="95"/>
      <c r="S46" s="95"/>
      <c r="T46" s="95"/>
      <c r="U46" s="128" t="s">
        <v>898</v>
      </c>
      <c r="V46" s="128"/>
    </row>
    <row r="47" spans="1:22" s="80" customFormat="1">
      <c r="E47" s="81"/>
      <c r="F47" s="81"/>
      <c r="K47" s="79"/>
      <c r="L47" s="79"/>
      <c r="O47" s="81"/>
      <c r="Q47" s="84"/>
      <c r="U47" s="99"/>
    </row>
    <row r="48" spans="1:22" s="13" customFormat="1" ht="13.5">
      <c r="A48" s="5" t="s">
        <v>105</v>
      </c>
      <c r="B48" s="5"/>
      <c r="C48" s="5"/>
      <c r="D48" s="5"/>
      <c r="E48" s="5"/>
      <c r="F48" s="5"/>
      <c r="G48" s="5"/>
      <c r="I48" s="5"/>
      <c r="K48" s="12"/>
      <c r="L48" s="15"/>
      <c r="M48" s="5"/>
      <c r="N48" s="15"/>
      <c r="O48" s="18"/>
      <c r="Q48" s="20"/>
      <c r="S48" s="78"/>
      <c r="U48" s="14"/>
    </row>
    <row r="49" spans="1:21" s="13" customFormat="1" ht="13.5">
      <c r="A49" s="5"/>
      <c r="B49" s="5"/>
      <c r="C49" s="5"/>
      <c r="D49" s="5"/>
      <c r="E49" s="5"/>
      <c r="F49" s="5"/>
      <c r="G49" s="5"/>
      <c r="K49" s="12"/>
      <c r="L49" s="15"/>
      <c r="M49" s="5"/>
      <c r="N49" s="15"/>
      <c r="O49" s="18"/>
      <c r="Q49" s="20"/>
      <c r="S49" s="78"/>
      <c r="U49" s="14"/>
    </row>
    <row r="50" spans="1:21">
      <c r="A50" s="57"/>
      <c r="K50" s="2"/>
      <c r="L50" s="2"/>
      <c r="M50" s="2"/>
      <c r="N50" s="2"/>
      <c r="O50" s="2"/>
    </row>
    <row r="51" spans="1:21">
      <c r="A51" s="10"/>
      <c r="K51" s="2"/>
      <c r="L51" s="2"/>
      <c r="M51" s="2"/>
      <c r="N51" s="2"/>
      <c r="O51" s="2"/>
    </row>
    <row r="52" spans="1:21">
      <c r="K52" s="2"/>
      <c r="L52" s="2"/>
      <c r="M52" s="2"/>
      <c r="N52" s="2"/>
      <c r="O52" s="2"/>
    </row>
    <row r="53" spans="1:21">
      <c r="A53" s="48"/>
      <c r="K53" s="2"/>
      <c r="L53" s="2"/>
      <c r="M53" s="2"/>
      <c r="N53" s="2"/>
      <c r="O53" s="2"/>
    </row>
    <row r="54" spans="1:21">
      <c r="A54" s="57"/>
      <c r="K54" s="2"/>
      <c r="L54" s="2"/>
      <c r="M54" s="2"/>
      <c r="N54" s="2"/>
      <c r="O54" s="2"/>
    </row>
    <row r="55" spans="1:21">
      <c r="A55" s="10"/>
      <c r="K55" s="2"/>
      <c r="L55" s="2"/>
      <c r="M55" s="2"/>
      <c r="N55" s="2"/>
      <c r="O55" s="2"/>
    </row>
    <row r="56" spans="1:21">
      <c r="K56" s="2"/>
      <c r="L56" s="2"/>
      <c r="M56" s="2"/>
      <c r="N56" s="2"/>
      <c r="O56" s="2"/>
    </row>
    <row r="57" spans="1:21">
      <c r="A57" s="48"/>
      <c r="K57" s="2"/>
      <c r="L57" s="2"/>
      <c r="M57" s="2"/>
      <c r="N57" s="2"/>
      <c r="O57" s="2"/>
    </row>
    <row r="58" spans="1:21">
      <c r="A58" s="57"/>
      <c r="K58" s="2"/>
      <c r="L58" s="2"/>
      <c r="M58" s="2"/>
      <c r="N58" s="2"/>
      <c r="O58" s="2"/>
    </row>
    <row r="59" spans="1:21">
      <c r="A59" s="10"/>
      <c r="K59" s="2"/>
      <c r="L59" s="2"/>
      <c r="M59" s="2"/>
      <c r="N59" s="2"/>
      <c r="O59" s="2"/>
    </row>
    <row r="60" spans="1:21">
      <c r="K60" s="2"/>
      <c r="L60" s="2"/>
      <c r="M60" s="2"/>
      <c r="N60" s="2"/>
      <c r="O60" s="2"/>
    </row>
    <row r="61" spans="1:21">
      <c r="A61" s="48"/>
      <c r="K61" s="2"/>
      <c r="L61" s="2"/>
      <c r="M61" s="2"/>
      <c r="N61" s="2"/>
      <c r="O61" s="2"/>
    </row>
    <row r="62" spans="1:21">
      <c r="A62" s="57"/>
      <c r="K62" s="2"/>
      <c r="L62" s="2"/>
      <c r="M62" s="2"/>
      <c r="N62" s="2"/>
      <c r="O62" s="2"/>
    </row>
    <row r="63" spans="1:21">
      <c r="A63" s="10"/>
      <c r="K63" s="2"/>
      <c r="L63" s="2"/>
      <c r="M63" s="2"/>
      <c r="N63" s="2"/>
      <c r="O63" s="2"/>
    </row>
    <row r="64" spans="1:21">
      <c r="K64" s="2"/>
      <c r="L64" s="2"/>
      <c r="M64" s="2"/>
      <c r="N64" s="2"/>
      <c r="O64" s="2"/>
    </row>
    <row r="65" spans="1:15">
      <c r="A65" s="48"/>
      <c r="K65" s="2"/>
      <c r="L65" s="2"/>
      <c r="M65" s="2"/>
      <c r="N65" s="2"/>
      <c r="O65" s="2"/>
    </row>
    <row r="66" spans="1:15">
      <c r="A66" s="57"/>
      <c r="K66" s="2"/>
      <c r="L66" s="2"/>
      <c r="M66" s="2"/>
      <c r="N66" s="2"/>
      <c r="O66" s="2"/>
    </row>
    <row r="67" spans="1:15">
      <c r="A67" s="10"/>
      <c r="K67" s="2"/>
      <c r="L67" s="2"/>
      <c r="M67" s="2"/>
      <c r="N67" s="2"/>
      <c r="O67" s="2"/>
    </row>
    <row r="68" spans="1:15">
      <c r="K68" s="2"/>
      <c r="L68" s="2"/>
      <c r="M68" s="2"/>
      <c r="N68" s="2"/>
      <c r="O68" s="2"/>
    </row>
    <row r="69" spans="1:15">
      <c r="K69" s="2"/>
      <c r="L69" s="2"/>
      <c r="M69" s="2"/>
      <c r="N69" s="2"/>
      <c r="O69" s="2"/>
    </row>
    <row r="70" spans="1:15">
      <c r="K70" s="2"/>
      <c r="L70" s="2"/>
      <c r="M70" s="2"/>
      <c r="N70" s="2"/>
      <c r="O70" s="2"/>
    </row>
    <row r="71" spans="1:15">
      <c r="K71" s="2"/>
      <c r="L71" s="2"/>
      <c r="M71" s="2"/>
      <c r="N71" s="2"/>
      <c r="O71" s="2"/>
    </row>
    <row r="72" spans="1:15">
      <c r="K72" s="2"/>
      <c r="L72" s="2"/>
      <c r="M72" s="2"/>
      <c r="N72" s="2"/>
      <c r="O72" s="2"/>
    </row>
    <row r="73" spans="1:15">
      <c r="K73" s="2"/>
      <c r="L73" s="2"/>
      <c r="M73" s="2"/>
      <c r="N73" s="2"/>
      <c r="O73" s="2"/>
    </row>
    <row r="74" spans="1:15">
      <c r="K74" s="2"/>
      <c r="L74" s="2"/>
      <c r="M74" s="2"/>
      <c r="N74" s="2"/>
      <c r="O74" s="2"/>
    </row>
    <row r="75" spans="1:15">
      <c r="K75" s="2"/>
      <c r="L75" s="2"/>
      <c r="M75" s="2"/>
      <c r="N75" s="2"/>
      <c r="O75" s="2"/>
    </row>
    <row r="76" spans="1:15">
      <c r="K76" s="2"/>
      <c r="L76" s="2"/>
      <c r="M76" s="2"/>
      <c r="N76" s="2"/>
      <c r="O76" s="2"/>
    </row>
    <row r="77" spans="1:15">
      <c r="K77" s="2"/>
      <c r="L77" s="2"/>
      <c r="M77" s="2"/>
      <c r="N77" s="2"/>
      <c r="O77" s="2"/>
    </row>
    <row r="78" spans="1:15">
      <c r="K78" s="2"/>
      <c r="L78" s="2"/>
      <c r="M78" s="2"/>
      <c r="N78" s="2"/>
      <c r="O78" s="2"/>
    </row>
    <row r="79" spans="1:15">
      <c r="K79" s="2"/>
      <c r="L79" s="2"/>
      <c r="M79" s="2"/>
      <c r="N79" s="2"/>
      <c r="O79" s="2"/>
    </row>
    <row r="80" spans="1:15">
      <c r="K80" s="2"/>
      <c r="L80" s="2"/>
      <c r="M80" s="2"/>
      <c r="N80" s="2"/>
      <c r="O80" s="2"/>
    </row>
    <row r="81" spans="11:15">
      <c r="K81" s="2"/>
      <c r="L81" s="2"/>
      <c r="M81" s="2"/>
      <c r="N81" s="2"/>
      <c r="O81" s="2"/>
    </row>
    <row r="82" spans="11:15">
      <c r="K82" s="2"/>
      <c r="L82" s="2"/>
      <c r="M82" s="2"/>
      <c r="N82" s="2"/>
      <c r="O82" s="2"/>
    </row>
    <row r="83" spans="11:15">
      <c r="K83" s="2"/>
      <c r="L83" s="2"/>
      <c r="M83" s="2"/>
      <c r="N83" s="2"/>
      <c r="O83" s="2"/>
    </row>
    <row r="84" spans="11:15">
      <c r="K84" s="2"/>
      <c r="L84" s="2"/>
      <c r="M84" s="2"/>
      <c r="N84" s="2"/>
      <c r="O84" s="2"/>
    </row>
    <row r="85" spans="11:15">
      <c r="K85" s="2"/>
      <c r="L85" s="2"/>
      <c r="M85" s="2"/>
      <c r="N85" s="2"/>
      <c r="O85" s="2"/>
    </row>
    <row r="86" spans="11:15">
      <c r="K86" s="2"/>
      <c r="L86" s="2"/>
      <c r="M86" s="2"/>
      <c r="N86" s="2"/>
      <c r="O86" s="2"/>
    </row>
    <row r="87" spans="11:15">
      <c r="K87" s="2"/>
      <c r="L87" s="2"/>
      <c r="M87" s="2"/>
      <c r="N87" s="2"/>
      <c r="O87" s="2"/>
    </row>
    <row r="88" spans="11:15">
      <c r="K88" s="2"/>
      <c r="L88" s="2"/>
      <c r="M88" s="2"/>
      <c r="N88" s="2"/>
      <c r="O88" s="2"/>
    </row>
    <row r="89" spans="11:15">
      <c r="K89" s="2"/>
      <c r="L89" s="2"/>
      <c r="M89" s="2"/>
      <c r="N89" s="2"/>
      <c r="O89" s="2"/>
    </row>
    <row r="90" spans="11:15">
      <c r="K90" s="2"/>
      <c r="L90" s="2"/>
      <c r="M90" s="2"/>
      <c r="N90" s="2"/>
      <c r="O90" s="2"/>
    </row>
    <row r="91" spans="11:15">
      <c r="K91" s="2"/>
      <c r="L91" s="2"/>
      <c r="M91" s="2"/>
      <c r="N91" s="2"/>
      <c r="O91" s="2"/>
    </row>
    <row r="92" spans="11:15">
      <c r="K92" s="2"/>
      <c r="L92" s="2"/>
      <c r="M92" s="2"/>
      <c r="N92" s="2"/>
      <c r="O92" s="2"/>
    </row>
    <row r="93" spans="11:15">
      <c r="K93" s="2"/>
      <c r="L93" s="2"/>
      <c r="M93" s="2"/>
      <c r="N93" s="2"/>
      <c r="O93" s="2"/>
    </row>
    <row r="94" spans="11:15">
      <c r="K94" s="2"/>
      <c r="L94" s="2"/>
      <c r="M94" s="2"/>
      <c r="N94" s="2"/>
      <c r="O94" s="2"/>
    </row>
    <row r="95" spans="11:15">
      <c r="K95" s="2"/>
      <c r="L95" s="2"/>
      <c r="M95" s="2"/>
      <c r="N95" s="2"/>
      <c r="O95" s="2"/>
    </row>
    <row r="96" spans="11:15">
      <c r="K96" s="2"/>
      <c r="L96" s="2"/>
      <c r="M96" s="2"/>
      <c r="N96" s="2"/>
      <c r="O96" s="2"/>
    </row>
    <row r="97" spans="11:15">
      <c r="K97" s="2"/>
      <c r="L97" s="2"/>
      <c r="M97" s="2"/>
      <c r="N97" s="2"/>
      <c r="O97" s="2"/>
    </row>
    <row r="98" spans="11:15">
      <c r="K98" s="2"/>
      <c r="L98" s="2"/>
      <c r="M98" s="2"/>
      <c r="N98" s="2"/>
      <c r="O98" s="2"/>
    </row>
    <row r="99" spans="11:15">
      <c r="K99" s="2"/>
      <c r="L99" s="2"/>
      <c r="M99" s="2"/>
      <c r="N99" s="2"/>
      <c r="O99" s="2"/>
    </row>
    <row r="100" spans="11:15">
      <c r="K100" s="2"/>
      <c r="L100" s="2"/>
      <c r="M100" s="2"/>
      <c r="N100" s="2"/>
      <c r="O100" s="2"/>
    </row>
    <row r="101" spans="11:15">
      <c r="K101" s="2"/>
      <c r="L101" s="2"/>
      <c r="M101" s="2"/>
      <c r="N101" s="2"/>
      <c r="O101" s="2"/>
    </row>
    <row r="102" spans="11:15">
      <c r="K102" s="2"/>
      <c r="L102" s="2"/>
      <c r="M102" s="2"/>
      <c r="N102" s="2"/>
      <c r="O102" s="2"/>
    </row>
    <row r="103" spans="11:15">
      <c r="K103" s="2"/>
      <c r="L103" s="2"/>
      <c r="M103" s="2"/>
      <c r="N103" s="2"/>
      <c r="O103" s="2"/>
    </row>
    <row r="104" spans="11:15">
      <c r="K104" s="2"/>
      <c r="L104" s="2"/>
      <c r="M104" s="2"/>
      <c r="N104" s="2"/>
      <c r="O104" s="2"/>
    </row>
    <row r="105" spans="11:15">
      <c r="K105" s="2"/>
      <c r="L105" s="2"/>
      <c r="M105" s="2"/>
      <c r="N105" s="2"/>
      <c r="O105" s="2"/>
    </row>
    <row r="106" spans="11:15">
      <c r="K106" s="2"/>
      <c r="L106" s="2"/>
      <c r="M106" s="2"/>
      <c r="N106" s="2"/>
      <c r="O106" s="2"/>
    </row>
    <row r="107" spans="11:15">
      <c r="K107" s="2"/>
      <c r="L107" s="2"/>
      <c r="M107" s="2"/>
      <c r="N107" s="2"/>
      <c r="O107" s="2"/>
    </row>
    <row r="108" spans="11:15">
      <c r="K108" s="2"/>
      <c r="L108" s="2"/>
      <c r="M108" s="2"/>
      <c r="N108" s="2"/>
      <c r="O108" s="2"/>
    </row>
    <row r="109" spans="11:15">
      <c r="K109" s="2"/>
      <c r="L109" s="2"/>
      <c r="M109" s="2"/>
      <c r="N109" s="2"/>
      <c r="O109" s="2"/>
    </row>
    <row r="110" spans="11:15">
      <c r="K110" s="2"/>
      <c r="L110" s="2"/>
      <c r="M110" s="2"/>
      <c r="N110" s="2"/>
      <c r="O110" s="2"/>
    </row>
    <row r="111" spans="11:15">
      <c r="K111" s="2"/>
      <c r="L111" s="2"/>
      <c r="M111" s="2"/>
      <c r="N111" s="2"/>
      <c r="O111" s="2"/>
    </row>
    <row r="112" spans="11:15">
      <c r="K112" s="2"/>
      <c r="L112" s="2"/>
      <c r="M112" s="2"/>
      <c r="N112" s="2"/>
      <c r="O112" s="2"/>
    </row>
    <row r="113" spans="11:15">
      <c r="K113" s="2"/>
      <c r="L113" s="2"/>
      <c r="M113" s="2"/>
      <c r="N113" s="2"/>
      <c r="O113" s="2"/>
    </row>
    <row r="114" spans="11:15">
      <c r="K114" s="2"/>
      <c r="L114" s="2"/>
      <c r="M114" s="2"/>
      <c r="N114" s="2"/>
      <c r="O114" s="2"/>
    </row>
    <row r="115" spans="11:15">
      <c r="K115" s="2"/>
      <c r="L115" s="2"/>
      <c r="M115" s="2"/>
      <c r="N115" s="2"/>
      <c r="O115" s="2"/>
    </row>
    <row r="116" spans="11:15">
      <c r="K116" s="2"/>
      <c r="L116" s="2"/>
      <c r="M116" s="2"/>
      <c r="N116" s="2"/>
      <c r="O116" s="2"/>
    </row>
    <row r="117" spans="11:15">
      <c r="K117" s="2"/>
      <c r="L117" s="2"/>
      <c r="M117" s="2"/>
      <c r="N117" s="2"/>
      <c r="O117" s="2"/>
    </row>
    <row r="118" spans="11:15">
      <c r="K118" s="2"/>
      <c r="L118" s="2"/>
      <c r="M118" s="2"/>
      <c r="N118" s="2"/>
      <c r="O118" s="2"/>
    </row>
    <row r="119" spans="11:15">
      <c r="K119" s="2"/>
      <c r="L119" s="2"/>
      <c r="M119" s="2"/>
      <c r="N119" s="2"/>
      <c r="O119" s="2"/>
    </row>
    <row r="120" spans="11:15">
      <c r="K120" s="2"/>
      <c r="L120" s="2"/>
      <c r="M120" s="2"/>
      <c r="N120" s="2"/>
      <c r="O120" s="2"/>
    </row>
    <row r="121" spans="11:15">
      <c r="K121" s="2"/>
      <c r="L121" s="2"/>
      <c r="M121" s="2"/>
      <c r="N121" s="2"/>
      <c r="O121" s="2"/>
    </row>
    <row r="122" spans="11:15">
      <c r="K122" s="2"/>
      <c r="L122" s="2"/>
      <c r="M122" s="2"/>
      <c r="N122" s="2"/>
      <c r="O122" s="2"/>
    </row>
    <row r="123" spans="11:15">
      <c r="K123" s="2"/>
      <c r="L123" s="2"/>
      <c r="M123" s="2"/>
      <c r="N123" s="2"/>
      <c r="O123" s="2"/>
    </row>
    <row r="124" spans="11:15">
      <c r="K124" s="2"/>
      <c r="L124" s="2"/>
      <c r="M124" s="2"/>
      <c r="N124" s="2"/>
      <c r="O124" s="2"/>
    </row>
    <row r="125" spans="11:15">
      <c r="K125" s="2"/>
      <c r="L125" s="2"/>
      <c r="M125" s="2"/>
      <c r="N125" s="2"/>
      <c r="O125" s="2"/>
    </row>
    <row r="126" spans="11:15">
      <c r="K126" s="2"/>
      <c r="L126" s="2"/>
      <c r="M126" s="2"/>
      <c r="N126" s="2"/>
      <c r="O126" s="2"/>
    </row>
    <row r="127" spans="11:15">
      <c r="K127" s="2"/>
      <c r="L127" s="2"/>
      <c r="M127" s="2"/>
      <c r="N127" s="2"/>
      <c r="O127" s="2"/>
    </row>
    <row r="128" spans="11:15">
      <c r="K128" s="2"/>
      <c r="L128" s="2"/>
      <c r="M128" s="2"/>
      <c r="N128" s="2"/>
      <c r="O128" s="2"/>
    </row>
    <row r="129" spans="11:15">
      <c r="K129" s="2"/>
      <c r="L129" s="2"/>
      <c r="M129" s="2"/>
      <c r="N129" s="2"/>
      <c r="O129" s="2"/>
    </row>
    <row r="130" spans="11:15">
      <c r="K130" s="2"/>
      <c r="L130" s="2"/>
      <c r="M130" s="2"/>
      <c r="N130" s="2"/>
      <c r="O130" s="2"/>
    </row>
    <row r="131" spans="11:15">
      <c r="K131" s="2"/>
      <c r="L131" s="2"/>
      <c r="M131" s="2"/>
      <c r="N131" s="2"/>
      <c r="O131" s="2"/>
    </row>
    <row r="132" spans="11:15">
      <c r="K132" s="2"/>
      <c r="L132" s="2"/>
      <c r="M132" s="2"/>
      <c r="N132" s="2"/>
      <c r="O132" s="2"/>
    </row>
    <row r="133" spans="11:15">
      <c r="K133" s="2"/>
      <c r="L133" s="2"/>
      <c r="M133" s="2"/>
      <c r="N133" s="2"/>
      <c r="O133" s="2"/>
    </row>
    <row r="134" spans="11:15">
      <c r="K134" s="2"/>
      <c r="L134" s="2"/>
      <c r="M134" s="2"/>
      <c r="N134" s="2"/>
      <c r="O134" s="2"/>
    </row>
    <row r="135" spans="11:15">
      <c r="K135" s="2"/>
      <c r="L135" s="2"/>
      <c r="M135" s="2"/>
      <c r="N135" s="2"/>
      <c r="O135" s="2"/>
    </row>
    <row r="136" spans="11:15">
      <c r="K136" s="2"/>
      <c r="L136" s="2"/>
      <c r="M136" s="2"/>
      <c r="N136" s="2"/>
      <c r="O136" s="2"/>
    </row>
    <row r="137" spans="11:15">
      <c r="K137" s="2"/>
      <c r="L137" s="2"/>
      <c r="M137" s="2"/>
      <c r="N137" s="2"/>
      <c r="O137" s="2"/>
    </row>
    <row r="138" spans="11:15">
      <c r="K138" s="2"/>
      <c r="L138" s="2"/>
      <c r="M138" s="2"/>
      <c r="N138" s="2"/>
      <c r="O138" s="2"/>
    </row>
    <row r="139" spans="11:15">
      <c r="K139" s="2"/>
      <c r="L139" s="2"/>
      <c r="M139" s="2"/>
      <c r="N139" s="2"/>
      <c r="O139" s="2"/>
    </row>
    <row r="140" spans="11:15">
      <c r="K140" s="2"/>
      <c r="L140" s="2"/>
      <c r="M140" s="2"/>
      <c r="N140" s="2"/>
      <c r="O140" s="2"/>
    </row>
    <row r="141" spans="11:15">
      <c r="K141" s="2"/>
      <c r="L141" s="2"/>
      <c r="M141" s="2"/>
      <c r="N141" s="2"/>
      <c r="O141" s="2"/>
    </row>
    <row r="142" spans="11:15">
      <c r="K142" s="2"/>
      <c r="L142" s="2"/>
      <c r="M142" s="2"/>
      <c r="N142" s="2"/>
      <c r="O142" s="2"/>
    </row>
    <row r="143" spans="11:15">
      <c r="K143" s="2"/>
      <c r="L143" s="2"/>
      <c r="M143" s="2"/>
      <c r="N143" s="2"/>
      <c r="O143" s="2"/>
    </row>
    <row r="144" spans="11:15">
      <c r="K144" s="2"/>
      <c r="L144" s="2"/>
      <c r="M144" s="2"/>
      <c r="N144" s="2"/>
      <c r="O144" s="2"/>
    </row>
    <row r="145" spans="11:15">
      <c r="K145" s="2"/>
      <c r="L145" s="2"/>
      <c r="M145" s="2"/>
      <c r="N145" s="2"/>
      <c r="O145" s="2"/>
    </row>
    <row r="146" spans="11:15">
      <c r="K146" s="2"/>
      <c r="L146" s="2"/>
      <c r="M146" s="2"/>
      <c r="N146" s="2"/>
      <c r="O146" s="2"/>
    </row>
    <row r="147" spans="11:15">
      <c r="K147" s="2"/>
      <c r="L147" s="2"/>
      <c r="M147" s="2"/>
      <c r="N147" s="2"/>
      <c r="O147" s="2"/>
    </row>
    <row r="148" spans="11:15">
      <c r="K148" s="2"/>
      <c r="L148" s="2"/>
      <c r="M148" s="2"/>
      <c r="N148" s="2"/>
      <c r="O148" s="2"/>
    </row>
    <row r="149" spans="11:15">
      <c r="K149" s="2"/>
      <c r="L149" s="2"/>
      <c r="M149" s="2"/>
      <c r="N149" s="2"/>
      <c r="O149" s="2"/>
    </row>
    <row r="150" spans="11:15">
      <c r="K150" s="2"/>
      <c r="L150" s="2"/>
      <c r="M150" s="2"/>
      <c r="N150" s="2"/>
      <c r="O150" s="2"/>
    </row>
    <row r="151" spans="11:15">
      <c r="K151" s="2"/>
      <c r="L151" s="2"/>
      <c r="M151" s="2"/>
      <c r="N151" s="2"/>
      <c r="O151" s="2"/>
    </row>
    <row r="152" spans="11:15">
      <c r="K152" s="2"/>
      <c r="L152" s="2"/>
      <c r="M152" s="2"/>
      <c r="N152" s="2"/>
      <c r="O152" s="2"/>
    </row>
    <row r="153" spans="11:15">
      <c r="K153" s="2"/>
      <c r="L153" s="2"/>
      <c r="M153" s="2"/>
      <c r="N153" s="2"/>
      <c r="O153" s="2"/>
    </row>
    <row r="154" spans="11:15">
      <c r="K154" s="2"/>
      <c r="L154" s="2"/>
      <c r="M154" s="2"/>
      <c r="N154" s="2"/>
      <c r="O154" s="2"/>
    </row>
    <row r="155" spans="11:15">
      <c r="K155" s="2"/>
      <c r="L155" s="2"/>
      <c r="M155" s="2"/>
      <c r="N155" s="2"/>
      <c r="O155" s="2"/>
    </row>
    <row r="156" spans="11:15">
      <c r="K156" s="2"/>
      <c r="L156" s="2"/>
      <c r="M156" s="2"/>
      <c r="N156" s="2"/>
      <c r="O156" s="2"/>
    </row>
    <row r="157" spans="11:15">
      <c r="K157" s="2"/>
      <c r="L157" s="2"/>
      <c r="M157" s="2"/>
      <c r="N157" s="2"/>
      <c r="O157" s="2"/>
    </row>
    <row r="158" spans="11:15">
      <c r="K158" s="2"/>
      <c r="L158" s="2"/>
      <c r="M158" s="2"/>
      <c r="N158" s="2"/>
      <c r="O158" s="2"/>
    </row>
    <row r="159" spans="11:15">
      <c r="K159" s="2"/>
      <c r="L159" s="2"/>
      <c r="M159" s="2"/>
      <c r="N159" s="2"/>
      <c r="O159" s="2"/>
    </row>
    <row r="160" spans="11:15">
      <c r="K160" s="2"/>
      <c r="L160" s="2"/>
      <c r="M160" s="2"/>
      <c r="N160" s="2"/>
      <c r="O160" s="2"/>
    </row>
    <row r="161" spans="11:15">
      <c r="K161" s="2"/>
      <c r="L161" s="2"/>
      <c r="M161" s="2"/>
      <c r="N161" s="2"/>
      <c r="O161" s="2"/>
    </row>
    <row r="162" spans="11:15">
      <c r="K162" s="2"/>
      <c r="L162" s="2"/>
      <c r="M162" s="2"/>
      <c r="N162" s="2"/>
      <c r="O162" s="2"/>
    </row>
    <row r="163" spans="11:15">
      <c r="K163" s="2"/>
      <c r="L163" s="2"/>
      <c r="M163" s="2"/>
      <c r="N163" s="2"/>
      <c r="O163" s="2"/>
    </row>
    <row r="164" spans="11:15">
      <c r="K164" s="2"/>
      <c r="L164" s="2"/>
      <c r="M164" s="2"/>
      <c r="N164" s="2"/>
      <c r="O164" s="2"/>
    </row>
    <row r="165" spans="11:15">
      <c r="K165" s="2"/>
      <c r="L165" s="2"/>
      <c r="M165" s="2"/>
      <c r="N165" s="2"/>
      <c r="O165" s="2"/>
    </row>
    <row r="166" spans="11:15">
      <c r="K166" s="2"/>
      <c r="L166" s="2"/>
      <c r="M166" s="2"/>
      <c r="N166" s="2"/>
      <c r="O166" s="2"/>
    </row>
    <row r="167" spans="11:15">
      <c r="K167" s="2"/>
      <c r="L167" s="2"/>
      <c r="M167" s="2"/>
      <c r="N167" s="2"/>
      <c r="O167" s="2"/>
    </row>
    <row r="168" spans="11:15">
      <c r="K168" s="2"/>
      <c r="L168" s="2"/>
      <c r="M168" s="2"/>
      <c r="N168" s="2"/>
      <c r="O168" s="2"/>
    </row>
    <row r="169" spans="11:15">
      <c r="K169" s="2"/>
      <c r="L169" s="2"/>
      <c r="M169" s="2"/>
      <c r="N169" s="2"/>
      <c r="O169" s="2"/>
    </row>
    <row r="170" spans="11:15">
      <c r="K170" s="2"/>
      <c r="L170" s="2"/>
      <c r="M170" s="2"/>
      <c r="N170" s="2"/>
      <c r="O170" s="2"/>
    </row>
    <row r="171" spans="11:15">
      <c r="K171" s="2"/>
      <c r="L171" s="2"/>
      <c r="M171" s="2"/>
      <c r="N171" s="2"/>
      <c r="O171" s="2"/>
    </row>
    <row r="172" spans="11:15">
      <c r="K172" s="2"/>
      <c r="L172" s="2"/>
      <c r="M172" s="2"/>
      <c r="N172" s="2"/>
      <c r="O172" s="2"/>
    </row>
    <row r="173" spans="11:15">
      <c r="K173" s="2"/>
      <c r="L173" s="2"/>
      <c r="M173" s="2"/>
      <c r="N173" s="2"/>
      <c r="O173" s="2"/>
    </row>
    <row r="174" spans="11:15">
      <c r="K174" s="2"/>
      <c r="L174" s="2"/>
      <c r="M174" s="2"/>
      <c r="N174" s="2"/>
      <c r="O174" s="2"/>
    </row>
    <row r="175" spans="11:15">
      <c r="K175" s="2"/>
    </row>
    <row r="176" spans="11:15">
      <c r="K176" s="2"/>
    </row>
    <row r="177" spans="11:11">
      <c r="K177" s="2"/>
    </row>
    <row r="178" spans="11:11">
      <c r="K178" s="2"/>
    </row>
    <row r="179" spans="11:11">
      <c r="K179" s="2"/>
    </row>
    <row r="180" spans="11:11">
      <c r="K180" s="2"/>
    </row>
    <row r="181" spans="11:11">
      <c r="K181" s="2"/>
    </row>
    <row r="182" spans="11:11">
      <c r="K182" s="2"/>
    </row>
    <row r="183" spans="11:11">
      <c r="K183" s="2"/>
    </row>
    <row r="184" spans="11:11">
      <c r="K184" s="2"/>
    </row>
  </sheetData>
  <mergeCells count="1">
    <mergeCell ref="A1:T1"/>
  </mergeCells>
  <phoneticPr fontId="1" type="noConversion"/>
  <conditionalFormatting sqref="A2">
    <cfRule type="duplicateValues" dxfId="49" priority="5"/>
    <cfRule type="duplicateValues" dxfId="48" priority="6"/>
  </conditionalFormatting>
  <hyperlinks>
    <hyperlink ref="U3" r:id="rId1"/>
    <hyperlink ref="U10" r:id="rId2"/>
    <hyperlink ref="U11" r:id="rId3"/>
  </hyperlinks>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dimension ref="A1:AD27"/>
  <sheetViews>
    <sheetView topLeftCell="A7" zoomScale="82" zoomScaleNormal="82" workbookViewId="0">
      <selection activeCell="C21" sqref="C21"/>
    </sheetView>
  </sheetViews>
  <sheetFormatPr defaultRowHeight="14.25"/>
  <cols>
    <col min="1" max="1" width="7" customWidth="1"/>
    <col min="2" max="2" width="6.875" customWidth="1"/>
    <col min="3" max="3" width="11.25" customWidth="1"/>
    <col min="4" max="4" width="5.75" bestFit="1" customWidth="1"/>
    <col min="5" max="5" width="6.625" customWidth="1"/>
    <col min="6" max="6" width="5" customWidth="1"/>
    <col min="7" max="7" width="6.375" customWidth="1"/>
    <col min="8" max="8" width="6.75" customWidth="1"/>
    <col min="9" max="9" width="6.375" customWidth="1"/>
    <col min="11" max="11" width="12.625" customWidth="1"/>
    <col min="12" max="13" width="10.5" customWidth="1"/>
    <col min="14" max="14" width="11" customWidth="1"/>
    <col min="15" max="15" width="13" customWidth="1"/>
    <col min="16" max="16" width="10" customWidth="1"/>
    <col min="17" max="17" width="12.25" customWidth="1"/>
    <col min="18" max="18" width="12.5" customWidth="1"/>
    <col min="19" max="19" width="5.625" customWidth="1"/>
    <col min="20" max="20" width="11" customWidth="1"/>
    <col min="21" max="21" width="10" customWidth="1"/>
    <col min="22" max="22" width="10.375" customWidth="1"/>
    <col min="23" max="23" width="7.25" customWidth="1"/>
    <col min="24" max="24" width="14.375" customWidth="1"/>
    <col min="25" max="25" width="4.75" customWidth="1"/>
    <col min="26" max="26" width="25.875" customWidth="1"/>
    <col min="27" max="27" width="5.625" customWidth="1"/>
    <col min="28" max="28" width="10.25" customWidth="1"/>
    <col min="29" max="29" width="6.5" customWidth="1"/>
    <col min="30" max="30" width="110.5" customWidth="1"/>
  </cols>
  <sheetData>
    <row r="1" spans="1:30" s="71" customFormat="1" ht="25.5" customHeight="1">
      <c r="A1" s="334" t="s">
        <v>146</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row>
    <row r="2" spans="1:30" ht="31.5">
      <c r="A2" s="24" t="s">
        <v>0</v>
      </c>
      <c r="B2" s="24" t="s">
        <v>1</v>
      </c>
      <c r="C2" s="24" t="s">
        <v>2</v>
      </c>
      <c r="D2" s="24" t="s">
        <v>3</v>
      </c>
      <c r="E2" s="24" t="s">
        <v>120</v>
      </c>
      <c r="F2" s="25" t="s">
        <v>8</v>
      </c>
      <c r="G2" s="25" t="s">
        <v>19</v>
      </c>
      <c r="H2" s="24" t="s">
        <v>4</v>
      </c>
      <c r="I2" s="24" t="s">
        <v>5</v>
      </c>
      <c r="J2" s="25" t="s">
        <v>21</v>
      </c>
      <c r="K2" s="26" t="s">
        <v>57</v>
      </c>
      <c r="L2" s="26" t="s">
        <v>23</v>
      </c>
      <c r="M2" s="24" t="s">
        <v>37</v>
      </c>
      <c r="N2" s="24" t="s">
        <v>121</v>
      </c>
      <c r="O2" s="24" t="s">
        <v>49</v>
      </c>
      <c r="P2" s="24" t="s">
        <v>48</v>
      </c>
      <c r="Q2" s="24" t="s">
        <v>40</v>
      </c>
      <c r="R2" s="24" t="s">
        <v>45</v>
      </c>
      <c r="S2" s="24" t="s">
        <v>47</v>
      </c>
      <c r="T2" s="26" t="s">
        <v>24</v>
      </c>
      <c r="U2" s="24" t="s">
        <v>38</v>
      </c>
      <c r="V2" s="26" t="s">
        <v>113</v>
      </c>
      <c r="W2" s="49" t="s">
        <v>25</v>
      </c>
      <c r="X2" s="24" t="s">
        <v>55</v>
      </c>
      <c r="Y2" s="24" t="s">
        <v>26</v>
      </c>
      <c r="Z2" s="24" t="s">
        <v>35</v>
      </c>
      <c r="AA2" s="24" t="s">
        <v>43</v>
      </c>
      <c r="AB2" s="24" t="s">
        <v>30</v>
      </c>
      <c r="AC2" s="1" t="s">
        <v>10</v>
      </c>
      <c r="AD2" s="24" t="s">
        <v>11</v>
      </c>
    </row>
    <row r="3" spans="1:30" s="128" customFormat="1" ht="36" customHeight="1">
      <c r="A3" s="111" t="s">
        <v>190</v>
      </c>
      <c r="C3" s="128" t="s">
        <v>216</v>
      </c>
      <c r="D3" s="128" t="s">
        <v>185</v>
      </c>
      <c r="F3" s="128">
        <v>58</v>
      </c>
      <c r="G3" s="127"/>
      <c r="H3" s="128" t="s">
        <v>186</v>
      </c>
      <c r="I3" s="128" t="s">
        <v>187</v>
      </c>
      <c r="J3" s="128" t="s">
        <v>259</v>
      </c>
      <c r="K3" s="130">
        <v>45856</v>
      </c>
      <c r="M3" s="130">
        <v>43016</v>
      </c>
      <c r="N3" s="129" t="s">
        <v>194</v>
      </c>
      <c r="O3" s="130">
        <v>43053</v>
      </c>
      <c r="P3" s="111" t="s">
        <v>195</v>
      </c>
      <c r="Q3" s="130"/>
      <c r="R3" s="129"/>
      <c r="T3" s="91" t="s">
        <v>191</v>
      </c>
      <c r="U3" s="91" t="s">
        <v>192</v>
      </c>
      <c r="V3" s="111" t="s">
        <v>188</v>
      </c>
      <c r="W3" s="111"/>
      <c r="X3" s="145" t="s">
        <v>958</v>
      </c>
      <c r="Z3" s="111" t="s">
        <v>193</v>
      </c>
      <c r="AB3" s="130"/>
      <c r="AC3" s="130"/>
      <c r="AD3" s="128" t="s">
        <v>189</v>
      </c>
    </row>
    <row r="4" spans="1:30" s="128" customFormat="1" ht="36" customHeight="1">
      <c r="A4" s="111" t="s">
        <v>218</v>
      </c>
      <c r="C4" s="128" t="s">
        <v>227</v>
      </c>
      <c r="D4" s="128" t="s">
        <v>41</v>
      </c>
      <c r="F4" s="128" t="s">
        <v>228</v>
      </c>
      <c r="G4" s="127"/>
      <c r="H4" s="128" t="s">
        <v>31</v>
      </c>
      <c r="I4" s="128" t="s">
        <v>32</v>
      </c>
      <c r="K4" s="130">
        <v>45865</v>
      </c>
      <c r="M4" s="130"/>
      <c r="N4" s="130"/>
      <c r="P4" s="111"/>
      <c r="Q4" s="130"/>
      <c r="R4" s="129"/>
      <c r="T4" s="91"/>
      <c r="U4" s="91"/>
      <c r="V4" s="111" t="s">
        <v>233</v>
      </c>
      <c r="W4" s="111"/>
      <c r="X4" s="145" t="s">
        <v>225</v>
      </c>
      <c r="Z4" s="111" t="s">
        <v>224</v>
      </c>
      <c r="AB4" s="130" t="s">
        <v>223</v>
      </c>
      <c r="AC4" s="185" t="s">
        <v>767</v>
      </c>
      <c r="AD4" s="134" t="s">
        <v>222</v>
      </c>
    </row>
    <row r="5" spans="1:30" s="111" customFormat="1" ht="33" customHeight="1">
      <c r="A5" s="111" t="s">
        <v>266</v>
      </c>
      <c r="B5" s="128"/>
      <c r="C5" s="128" t="s">
        <v>267</v>
      </c>
      <c r="D5" s="128" t="s">
        <v>196</v>
      </c>
      <c r="E5" s="128"/>
      <c r="F5" s="128">
        <v>70</v>
      </c>
      <c r="G5" s="128"/>
      <c r="H5" s="128" t="s">
        <v>31</v>
      </c>
      <c r="I5" s="128" t="s">
        <v>32</v>
      </c>
      <c r="J5" s="128" t="s">
        <v>50</v>
      </c>
      <c r="K5" s="129">
        <v>45910</v>
      </c>
      <c r="L5" s="127"/>
      <c r="M5" s="130">
        <v>42897</v>
      </c>
      <c r="N5" s="130"/>
      <c r="O5" s="128"/>
      <c r="P5" s="111" t="s">
        <v>50</v>
      </c>
      <c r="Q5" s="130">
        <v>43250</v>
      </c>
      <c r="R5" s="128"/>
      <c r="S5" s="128"/>
      <c r="U5" s="128" t="s">
        <v>268</v>
      </c>
      <c r="V5" s="127" t="s">
        <v>269</v>
      </c>
      <c r="W5" s="95" t="s">
        <v>270</v>
      </c>
      <c r="X5" s="88" t="s">
        <v>966</v>
      </c>
      <c r="Y5" s="128"/>
      <c r="Z5" s="128" t="s">
        <v>271</v>
      </c>
      <c r="AA5" s="128"/>
      <c r="AB5" s="128"/>
      <c r="AD5" s="150" t="s">
        <v>272</v>
      </c>
    </row>
    <row r="6" spans="1:30" s="111" customFormat="1" ht="42.75">
      <c r="A6" s="111" t="s">
        <v>912</v>
      </c>
      <c r="B6" s="95" t="s">
        <v>913</v>
      </c>
      <c r="C6" s="111" t="s">
        <v>914</v>
      </c>
      <c r="D6" s="128" t="s">
        <v>232</v>
      </c>
      <c r="E6" s="128">
        <v>1950</v>
      </c>
      <c r="F6" s="128">
        <v>75</v>
      </c>
      <c r="G6" s="128"/>
      <c r="H6" s="111" t="s">
        <v>31</v>
      </c>
      <c r="I6" s="111" t="s">
        <v>32</v>
      </c>
      <c r="J6" s="111" t="s">
        <v>36</v>
      </c>
      <c r="K6" s="129">
        <v>46016</v>
      </c>
      <c r="L6" s="127"/>
      <c r="M6" s="91">
        <v>45422</v>
      </c>
      <c r="N6" s="111" t="s">
        <v>367</v>
      </c>
      <c r="O6" s="127" t="s">
        <v>36</v>
      </c>
      <c r="P6" s="127" t="s">
        <v>36</v>
      </c>
      <c r="Q6" s="130">
        <v>45666</v>
      </c>
      <c r="R6" s="130">
        <v>45730</v>
      </c>
      <c r="S6" s="128"/>
      <c r="T6" s="127" t="s">
        <v>368</v>
      </c>
      <c r="U6" s="128"/>
      <c r="V6" s="127" t="s">
        <v>915</v>
      </c>
      <c r="W6" s="127" t="s">
        <v>916</v>
      </c>
      <c r="X6" s="127" t="s">
        <v>918</v>
      </c>
      <c r="Y6" s="97"/>
      <c r="Z6" s="85" t="s">
        <v>917</v>
      </c>
      <c r="AB6" s="94"/>
      <c r="AC6" s="94"/>
      <c r="AD6" s="89" t="s">
        <v>945</v>
      </c>
    </row>
    <row r="7" spans="1:30" s="111" customFormat="1" ht="42.75">
      <c r="A7" s="111" t="s">
        <v>934</v>
      </c>
      <c r="C7" s="111" t="s">
        <v>933</v>
      </c>
      <c r="D7" s="128" t="s">
        <v>41</v>
      </c>
      <c r="E7" s="128"/>
      <c r="F7" s="128">
        <v>47</v>
      </c>
      <c r="G7" s="128"/>
      <c r="H7" s="111" t="s">
        <v>31</v>
      </c>
      <c r="I7" s="111" t="s">
        <v>32</v>
      </c>
      <c r="J7" s="111" t="s">
        <v>36</v>
      </c>
      <c r="K7" s="96" t="s">
        <v>942</v>
      </c>
      <c r="L7" s="111" t="s">
        <v>935</v>
      </c>
      <c r="M7" s="96" t="s">
        <v>936</v>
      </c>
      <c r="N7" s="91" t="s">
        <v>937</v>
      </c>
      <c r="O7" s="127"/>
      <c r="P7" s="111" t="s">
        <v>36</v>
      </c>
      <c r="Q7" s="129" t="s">
        <v>941</v>
      </c>
      <c r="R7" s="128"/>
      <c r="S7" s="128"/>
      <c r="T7" s="91">
        <v>44755</v>
      </c>
      <c r="U7" s="91"/>
      <c r="V7" s="111" t="s">
        <v>536</v>
      </c>
      <c r="W7" s="111" t="s">
        <v>938</v>
      </c>
      <c r="X7" s="95" t="s">
        <v>957</v>
      </c>
      <c r="Z7" s="95" t="s">
        <v>939</v>
      </c>
      <c r="AB7" s="128"/>
      <c r="AD7" s="89" t="s">
        <v>940</v>
      </c>
    </row>
    <row r="8" spans="1:30" s="77" customFormat="1">
      <c r="A8" s="131"/>
      <c r="K8" s="22"/>
      <c r="M8" s="22"/>
      <c r="N8" s="22"/>
      <c r="P8" s="131"/>
      <c r="Q8" s="22"/>
      <c r="R8" s="32"/>
      <c r="T8" s="15"/>
      <c r="U8" s="15"/>
      <c r="V8" s="131"/>
      <c r="W8" s="131"/>
      <c r="Z8" s="131"/>
      <c r="AB8" s="22"/>
      <c r="AC8" s="22"/>
      <c r="AD8" s="132"/>
    </row>
    <row r="9" spans="1:30" s="5" customFormat="1" ht="13.5">
      <c r="A9" s="13" t="s">
        <v>105</v>
      </c>
    </row>
    <row r="10" spans="1:30" s="5" customFormat="1" ht="13.5">
      <c r="A10" s="13"/>
    </row>
    <row r="11" spans="1:30" s="5" customFormat="1" ht="13.5">
      <c r="A11" s="13"/>
    </row>
    <row r="12" spans="1:30" s="71" customFormat="1" ht="25.5" customHeight="1">
      <c r="A12" s="334" t="s">
        <v>163</v>
      </c>
      <c r="B12" s="334"/>
      <c r="C12" s="334"/>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row>
    <row r="13" spans="1:30" ht="30.75" customHeight="1">
      <c r="A13" s="24" t="s">
        <v>0</v>
      </c>
      <c r="B13" s="24" t="s">
        <v>1</v>
      </c>
      <c r="C13" s="24" t="s">
        <v>2</v>
      </c>
      <c r="D13" s="24" t="s">
        <v>3</v>
      </c>
      <c r="E13" s="24"/>
      <c r="F13" s="25" t="s">
        <v>8</v>
      </c>
      <c r="G13" s="25" t="s">
        <v>19</v>
      </c>
      <c r="H13" s="24" t="s">
        <v>4</v>
      </c>
      <c r="I13" s="24" t="s">
        <v>5</v>
      </c>
      <c r="J13" s="25" t="s">
        <v>21</v>
      </c>
      <c r="K13" s="26" t="s">
        <v>57</v>
      </c>
      <c r="L13" s="26" t="s">
        <v>23</v>
      </c>
      <c r="M13" s="24" t="s">
        <v>37</v>
      </c>
      <c r="N13" s="24" t="s">
        <v>94</v>
      </c>
      <c r="O13" s="24" t="s">
        <v>49</v>
      </c>
      <c r="P13" s="24" t="s">
        <v>48</v>
      </c>
      <c r="Q13" s="24" t="s">
        <v>40</v>
      </c>
      <c r="R13" s="24" t="s">
        <v>45</v>
      </c>
      <c r="S13" s="24" t="s">
        <v>47</v>
      </c>
      <c r="T13" s="26" t="s">
        <v>24</v>
      </c>
      <c r="U13" s="24" t="s">
        <v>38</v>
      </c>
      <c r="V13" s="26" t="s">
        <v>113</v>
      </c>
      <c r="W13" s="49" t="s">
        <v>25</v>
      </c>
      <c r="X13" s="24" t="s">
        <v>55</v>
      </c>
      <c r="Y13" s="24" t="s">
        <v>26</v>
      </c>
      <c r="Z13" s="24" t="s">
        <v>35</v>
      </c>
      <c r="AA13" s="24" t="s">
        <v>43</v>
      </c>
      <c r="AB13" s="24" t="s">
        <v>30</v>
      </c>
      <c r="AC13" s="1" t="s">
        <v>10</v>
      </c>
      <c r="AD13" s="24" t="s">
        <v>11</v>
      </c>
    </row>
    <row r="14" spans="1:30" s="104" customFormat="1" ht="37.5" customHeight="1">
      <c r="A14" s="111" t="s">
        <v>190</v>
      </c>
      <c r="B14" s="128"/>
      <c r="C14" s="128" t="s">
        <v>216</v>
      </c>
      <c r="D14" s="128" t="s">
        <v>41</v>
      </c>
      <c r="E14" s="128"/>
      <c r="F14" s="128">
        <v>58</v>
      </c>
      <c r="G14" s="127"/>
      <c r="H14" s="128" t="s">
        <v>31</v>
      </c>
      <c r="I14" s="128" t="s">
        <v>32</v>
      </c>
      <c r="J14" s="128" t="s">
        <v>259</v>
      </c>
      <c r="K14" s="130">
        <v>45881</v>
      </c>
      <c r="L14" s="128"/>
      <c r="M14" s="130">
        <v>43016</v>
      </c>
      <c r="N14" s="129" t="s">
        <v>194</v>
      </c>
      <c r="O14" s="130">
        <v>43053</v>
      </c>
      <c r="P14" s="111" t="s">
        <v>195</v>
      </c>
      <c r="Q14" s="130"/>
      <c r="R14" s="129"/>
      <c r="S14" s="128"/>
      <c r="T14" s="91" t="s">
        <v>191</v>
      </c>
      <c r="U14" s="91" t="s">
        <v>192</v>
      </c>
      <c r="V14" s="111" t="s">
        <v>188</v>
      </c>
      <c r="W14" s="111"/>
      <c r="X14" s="128"/>
      <c r="Y14" s="128"/>
      <c r="Z14" s="111" t="s">
        <v>193</v>
      </c>
      <c r="AB14" s="93">
        <v>45937</v>
      </c>
      <c r="AC14" s="93"/>
      <c r="AD14" s="67" t="s">
        <v>336</v>
      </c>
    </row>
    <row r="15" spans="1:30" s="128" customFormat="1" ht="19.5" customHeight="1">
      <c r="A15" s="111" t="s">
        <v>364</v>
      </c>
      <c r="B15" s="111" t="s">
        <v>365</v>
      </c>
      <c r="C15" s="111" t="s">
        <v>366</v>
      </c>
      <c r="D15" s="128" t="s">
        <v>41</v>
      </c>
      <c r="E15" s="128">
        <v>1975</v>
      </c>
      <c r="F15" s="128">
        <v>50</v>
      </c>
      <c r="H15" s="111" t="s">
        <v>31</v>
      </c>
      <c r="I15" s="111" t="s">
        <v>32</v>
      </c>
      <c r="J15" s="111" t="s">
        <v>36</v>
      </c>
      <c r="K15" s="129">
        <v>45791</v>
      </c>
      <c r="L15" s="127"/>
      <c r="M15" s="91">
        <v>45422</v>
      </c>
      <c r="N15" s="111" t="s">
        <v>367</v>
      </c>
      <c r="O15" s="127" t="s">
        <v>36</v>
      </c>
      <c r="P15" s="127" t="s">
        <v>36</v>
      </c>
      <c r="Q15" s="130">
        <v>45666</v>
      </c>
      <c r="R15" s="130">
        <v>45730</v>
      </c>
      <c r="T15" s="127" t="s">
        <v>368</v>
      </c>
      <c r="V15" s="127" t="s">
        <v>369</v>
      </c>
      <c r="W15" s="127" t="s">
        <v>270</v>
      </c>
      <c r="X15" s="128" t="s">
        <v>370</v>
      </c>
      <c r="Z15" s="111" t="s">
        <v>167</v>
      </c>
      <c r="AA15" s="111"/>
      <c r="AB15" s="130">
        <v>45970</v>
      </c>
      <c r="AC15" s="94"/>
      <c r="AD15" s="10" t="s">
        <v>375</v>
      </c>
    </row>
    <row r="16" spans="1:30" s="128" customFormat="1" ht="15.75" customHeight="1">
      <c r="A16" s="111"/>
      <c r="B16" s="111"/>
      <c r="C16" s="111"/>
      <c r="H16" s="111"/>
      <c r="I16" s="111"/>
      <c r="J16" s="111"/>
      <c r="K16" s="129"/>
      <c r="L16" s="127"/>
      <c r="M16" s="91"/>
      <c r="N16" s="111"/>
      <c r="O16" s="127"/>
      <c r="P16" s="127"/>
      <c r="Q16" s="130"/>
      <c r="R16" s="130"/>
      <c r="T16" s="127"/>
      <c r="V16" s="127"/>
      <c r="W16" s="127"/>
      <c r="Z16" s="111"/>
      <c r="AA16" s="111"/>
      <c r="AB16" s="130"/>
      <c r="AC16" s="94"/>
      <c r="AD16" s="10"/>
    </row>
    <row r="17" spans="1:30" s="104" customFormat="1">
      <c r="A17" s="90"/>
      <c r="J17" s="90"/>
      <c r="K17" s="93"/>
      <c r="M17" s="93"/>
      <c r="N17" s="93"/>
      <c r="P17" s="90"/>
      <c r="U17" s="91"/>
      <c r="Z17" s="90"/>
      <c r="AB17" s="103"/>
      <c r="AC17" s="93"/>
      <c r="AD17" s="102"/>
    </row>
    <row r="18" spans="1:30" s="14" customFormat="1" ht="13.5">
      <c r="A18" s="13" t="s">
        <v>105</v>
      </c>
      <c r="K18" s="22"/>
      <c r="M18" s="22"/>
      <c r="N18" s="22"/>
      <c r="P18" s="13"/>
      <c r="U18" s="15"/>
      <c r="AB18" s="22"/>
      <c r="AC18" s="22"/>
    </row>
    <row r="19" spans="1:30" s="13" customFormat="1" ht="13.5"/>
    <row r="20" spans="1:30" s="11" customFormat="1">
      <c r="K20" s="68"/>
      <c r="AB20" s="64"/>
      <c r="AD20" s="72"/>
    </row>
    <row r="21" spans="1:30" s="11" customFormat="1">
      <c r="K21" s="68"/>
      <c r="M21" s="68"/>
      <c r="N21" s="68"/>
      <c r="AB21" s="68"/>
      <c r="AD21" s="72"/>
    </row>
    <row r="22" spans="1:30" s="5" customFormat="1">
      <c r="K22" s="9"/>
      <c r="M22" s="9"/>
      <c r="N22" s="9"/>
      <c r="AB22" s="9"/>
      <c r="AD22" s="56"/>
    </row>
    <row r="23" spans="1:30" s="5" customFormat="1" ht="13.5"/>
    <row r="25" spans="1:30">
      <c r="A25" s="67"/>
      <c r="B25" s="67"/>
      <c r="C25" s="67"/>
      <c r="D25" s="67"/>
      <c r="E25" s="67"/>
      <c r="F25" s="67"/>
    </row>
    <row r="26" spans="1:30">
      <c r="A26" s="67"/>
      <c r="B26" s="67"/>
      <c r="C26" s="67"/>
      <c r="D26" s="67"/>
      <c r="E26" s="67"/>
      <c r="F26" s="70"/>
    </row>
    <row r="27" spans="1:30">
      <c r="A27" s="67"/>
      <c r="B27" s="67"/>
      <c r="C27" s="67"/>
      <c r="D27" s="67"/>
      <c r="E27" s="67"/>
    </row>
  </sheetData>
  <mergeCells count="2">
    <mergeCell ref="A1:AD1"/>
    <mergeCell ref="A12:AD12"/>
  </mergeCells>
  <phoneticPr fontId="1" type="noConversion"/>
  <conditionalFormatting sqref="A2">
    <cfRule type="duplicateValues" dxfId="47" priority="39"/>
    <cfRule type="duplicateValues" dxfId="46" priority="41"/>
    <cfRule type="duplicateValues" dxfId="45" priority="42"/>
    <cfRule type="duplicateValues" dxfId="44" priority="43"/>
    <cfRule type="duplicateValues" dxfId="43" priority="44"/>
  </conditionalFormatting>
  <conditionalFormatting sqref="A13">
    <cfRule type="duplicateValues" dxfId="42" priority="16"/>
    <cfRule type="duplicateValues" dxfId="41" priority="17"/>
    <cfRule type="duplicateValues" dxfId="40" priority="18"/>
    <cfRule type="duplicateValues" dxfId="39" priority="19"/>
    <cfRule type="duplicateValues" dxfId="38" priority="20"/>
  </conditionalFormatting>
  <hyperlinks>
    <hyperlink ref="AD4" r:id="rId1"/>
    <hyperlink ref="AD5" r:id="rId2"/>
  </hyperlinks>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dimension ref="A1:AF263"/>
  <sheetViews>
    <sheetView zoomScale="75" zoomScaleNormal="75" workbookViewId="0">
      <selection activeCell="G13" sqref="G13"/>
    </sheetView>
  </sheetViews>
  <sheetFormatPr defaultRowHeight="14.25"/>
  <cols>
    <col min="1" max="1" width="5.875" bestFit="1" customWidth="1"/>
    <col min="2" max="2" width="13.125" customWidth="1"/>
    <col min="3" max="3" width="12.375" customWidth="1"/>
    <col min="4" max="4" width="4.375" customWidth="1"/>
    <col min="5" max="5" width="13.125" customWidth="1"/>
    <col min="6" max="6" width="5.125" customWidth="1"/>
    <col min="7" max="7" width="11.875" customWidth="1"/>
    <col min="8" max="8" width="47.875" customWidth="1"/>
    <col min="9" max="9" width="22.25" bestFit="1" customWidth="1"/>
    <col min="10" max="11" width="7.125" customWidth="1"/>
    <col min="12" max="12" width="9.25" bestFit="1" customWidth="1"/>
    <col min="13" max="13" width="10.625" customWidth="1"/>
    <col min="14" max="14" width="69.875" customWidth="1"/>
    <col min="15" max="15" width="114.625" customWidth="1"/>
    <col min="16" max="19" width="59" customWidth="1"/>
  </cols>
  <sheetData>
    <row r="1" spans="1:15" ht="27" customHeight="1">
      <c r="A1" s="332" t="s">
        <v>147</v>
      </c>
      <c r="B1" s="332"/>
      <c r="C1" s="332"/>
      <c r="D1" s="332"/>
      <c r="E1" s="332"/>
      <c r="F1" s="332"/>
      <c r="G1" s="332"/>
      <c r="H1" s="332"/>
      <c r="I1" s="332"/>
      <c r="J1" s="332"/>
      <c r="K1" s="332"/>
      <c r="L1" s="332"/>
      <c r="M1" s="332"/>
      <c r="N1" s="332"/>
      <c r="O1" s="332"/>
    </row>
    <row r="2" spans="1:15" s="38" customFormat="1" ht="39" customHeight="1">
      <c r="A2" s="40" t="s">
        <v>101</v>
      </c>
      <c r="B2" s="40" t="s">
        <v>0</v>
      </c>
      <c r="C2" s="40" t="s">
        <v>107</v>
      </c>
      <c r="D2" s="40" t="s">
        <v>27</v>
      </c>
      <c r="E2" s="52" t="s">
        <v>2</v>
      </c>
      <c r="F2" s="40" t="s">
        <v>28</v>
      </c>
      <c r="G2" s="40" t="s">
        <v>53</v>
      </c>
      <c r="H2" s="41" t="s">
        <v>19</v>
      </c>
      <c r="I2" s="41" t="s">
        <v>52</v>
      </c>
      <c r="J2" s="40" t="s">
        <v>4</v>
      </c>
      <c r="K2" s="40" t="s">
        <v>5</v>
      </c>
      <c r="L2" s="41" t="s">
        <v>21</v>
      </c>
      <c r="M2" s="52" t="s">
        <v>22</v>
      </c>
      <c r="N2" s="40" t="s">
        <v>51</v>
      </c>
      <c r="O2" s="40" t="s">
        <v>102</v>
      </c>
    </row>
    <row r="3" spans="1:15" s="124" customFormat="1" ht="68.25" customHeight="1">
      <c r="A3" s="124">
        <v>1</v>
      </c>
      <c r="B3" s="111" t="s">
        <v>175</v>
      </c>
      <c r="E3" s="128" t="s">
        <v>217</v>
      </c>
      <c r="F3" s="111" t="s">
        <v>176</v>
      </c>
      <c r="G3" s="113">
        <v>22981</v>
      </c>
      <c r="H3" s="95" t="s">
        <v>310</v>
      </c>
      <c r="I3" s="107" t="s">
        <v>181</v>
      </c>
      <c r="J3" s="124" t="s">
        <v>177</v>
      </c>
      <c r="K3" s="124" t="s">
        <v>178</v>
      </c>
      <c r="L3" s="128"/>
      <c r="M3" s="129">
        <v>45851</v>
      </c>
      <c r="N3" s="95" t="s">
        <v>180</v>
      </c>
      <c r="O3" s="128" t="s">
        <v>179</v>
      </c>
    </row>
    <row r="4" spans="1:15" s="124" customFormat="1" ht="48" customHeight="1">
      <c r="A4" s="124">
        <v>2</v>
      </c>
      <c r="B4" s="111" t="s">
        <v>312</v>
      </c>
      <c r="C4" s="160"/>
      <c r="D4" s="160"/>
      <c r="E4" s="127" t="s">
        <v>317</v>
      </c>
      <c r="F4" s="148" t="s">
        <v>313</v>
      </c>
      <c r="G4" s="111" t="s">
        <v>314</v>
      </c>
      <c r="H4" s="95" t="s">
        <v>748</v>
      </c>
      <c r="I4" s="160"/>
      <c r="J4" s="124" t="s">
        <v>31</v>
      </c>
      <c r="K4" s="124" t="s">
        <v>32</v>
      </c>
      <c r="L4" s="128" t="s">
        <v>316</v>
      </c>
      <c r="M4" s="129">
        <v>45896</v>
      </c>
      <c r="N4" s="95" t="s">
        <v>749</v>
      </c>
      <c r="O4" s="128" t="s">
        <v>315</v>
      </c>
    </row>
    <row r="5" spans="1:15" s="124" customFormat="1" ht="85.5">
      <c r="A5" s="160">
        <v>3</v>
      </c>
      <c r="B5" s="111" t="s">
        <v>318</v>
      </c>
      <c r="D5" s="160"/>
      <c r="E5" s="128" t="s">
        <v>319</v>
      </c>
      <c r="F5" s="148" t="s">
        <v>313</v>
      </c>
      <c r="G5" s="113">
        <v>23590</v>
      </c>
      <c r="H5" s="95" t="s">
        <v>320</v>
      </c>
      <c r="I5" s="107" t="s">
        <v>321</v>
      </c>
      <c r="J5" s="124" t="s">
        <v>31</v>
      </c>
      <c r="K5" s="124" t="s">
        <v>32</v>
      </c>
      <c r="L5" s="148"/>
      <c r="M5" s="129">
        <v>45906</v>
      </c>
      <c r="N5" s="95" t="s">
        <v>323</v>
      </c>
      <c r="O5" s="158" t="s">
        <v>322</v>
      </c>
    </row>
    <row r="6" spans="1:15" s="111" customFormat="1" ht="51" customHeight="1">
      <c r="A6" s="124">
        <v>4</v>
      </c>
      <c r="B6" s="111" t="s">
        <v>328</v>
      </c>
      <c r="C6" s="124"/>
      <c r="D6" s="124"/>
      <c r="E6" s="128" t="s">
        <v>331</v>
      </c>
      <c r="F6" s="128" t="s">
        <v>313</v>
      </c>
      <c r="G6" s="125"/>
      <c r="H6" s="95" t="s">
        <v>740</v>
      </c>
      <c r="J6" s="124" t="s">
        <v>31</v>
      </c>
      <c r="K6" s="124" t="s">
        <v>32</v>
      </c>
      <c r="L6" s="127"/>
      <c r="M6" s="129">
        <v>45932</v>
      </c>
      <c r="N6" s="95" t="s">
        <v>741</v>
      </c>
      <c r="O6" s="128" t="s">
        <v>329</v>
      </c>
    </row>
    <row r="7" spans="1:15" s="124" customFormat="1" ht="56.25" customHeight="1">
      <c r="A7" s="124">
        <v>5</v>
      </c>
      <c r="B7" s="111" t="s">
        <v>728</v>
      </c>
      <c r="E7" s="128" t="s">
        <v>735</v>
      </c>
      <c r="F7" s="128" t="s">
        <v>730</v>
      </c>
      <c r="G7" s="113">
        <v>23863</v>
      </c>
      <c r="H7" s="95" t="s">
        <v>752</v>
      </c>
      <c r="I7" s="127" t="s">
        <v>731</v>
      </c>
      <c r="J7" s="124" t="s">
        <v>732</v>
      </c>
      <c r="K7" s="124" t="s">
        <v>733</v>
      </c>
      <c r="M7" s="112">
        <v>45958</v>
      </c>
      <c r="N7" s="128" t="s">
        <v>736</v>
      </c>
      <c r="O7" s="128" t="s">
        <v>729</v>
      </c>
    </row>
    <row r="8" spans="1:15" s="111" customFormat="1" ht="42.75">
      <c r="A8" s="124">
        <v>6</v>
      </c>
      <c r="B8" s="82" t="s">
        <v>737</v>
      </c>
      <c r="C8" s="165"/>
      <c r="D8" s="165"/>
      <c r="E8" s="165" t="s">
        <v>742</v>
      </c>
      <c r="F8" s="128"/>
      <c r="G8" s="113">
        <v>29160</v>
      </c>
      <c r="H8" s="95" t="s">
        <v>743</v>
      </c>
      <c r="I8" s="107" t="s">
        <v>744</v>
      </c>
      <c r="J8" s="124" t="s">
        <v>745</v>
      </c>
      <c r="K8" s="124" t="s">
        <v>746</v>
      </c>
      <c r="L8" s="128" t="s">
        <v>747</v>
      </c>
      <c r="M8" s="130">
        <v>45996</v>
      </c>
      <c r="N8" s="111" t="s">
        <v>738</v>
      </c>
      <c r="O8" s="181" t="s">
        <v>739</v>
      </c>
    </row>
    <row r="9" spans="1:15" s="111" customFormat="1" ht="24.75" customHeight="1">
      <c r="A9" s="124">
        <v>7</v>
      </c>
      <c r="B9" s="111" t="s">
        <v>823</v>
      </c>
      <c r="C9" s="165"/>
      <c r="D9" s="165"/>
      <c r="E9" s="165" t="s">
        <v>830</v>
      </c>
      <c r="F9" s="128" t="s">
        <v>825</v>
      </c>
      <c r="G9" s="113"/>
      <c r="H9" s="111" t="s">
        <v>831</v>
      </c>
      <c r="I9" s="107"/>
      <c r="J9" s="124" t="s">
        <v>826</v>
      </c>
      <c r="K9" s="124" t="s">
        <v>827</v>
      </c>
      <c r="L9" s="128" t="s">
        <v>828</v>
      </c>
      <c r="M9" s="130">
        <v>46008</v>
      </c>
      <c r="N9" s="111" t="s">
        <v>824</v>
      </c>
      <c r="O9" s="128" t="s">
        <v>829</v>
      </c>
    </row>
    <row r="10" spans="1:15" s="111" customFormat="1" ht="15" customHeight="1">
      <c r="A10" s="124"/>
      <c r="C10" s="165"/>
      <c r="D10" s="165"/>
      <c r="E10" s="165"/>
      <c r="F10" s="128"/>
      <c r="G10" s="113"/>
      <c r="I10" s="107"/>
      <c r="J10" s="124"/>
      <c r="K10" s="124"/>
      <c r="L10" s="128"/>
      <c r="M10" s="130"/>
      <c r="O10" s="128"/>
    </row>
    <row r="11" spans="1:15" ht="27" customHeight="1">
      <c r="A11" s="332" t="s">
        <v>148</v>
      </c>
      <c r="B11" s="332"/>
      <c r="C11" s="332"/>
      <c r="D11" s="332"/>
      <c r="E11" s="332"/>
      <c r="F11" s="332"/>
      <c r="G11" s="332"/>
      <c r="H11" s="332"/>
      <c r="I11" s="332"/>
      <c r="J11" s="332"/>
      <c r="K11" s="332"/>
      <c r="L11" s="332"/>
      <c r="M11" s="332"/>
      <c r="N11" s="332"/>
      <c r="O11" s="332"/>
    </row>
    <row r="12" spans="1:15" s="105" customFormat="1" ht="37.5" customHeight="1">
      <c r="A12" s="40" t="s">
        <v>96</v>
      </c>
      <c r="B12" s="40" t="s">
        <v>0</v>
      </c>
      <c r="C12" s="40" t="s">
        <v>107</v>
      </c>
      <c r="D12" s="40" t="s">
        <v>27</v>
      </c>
      <c r="E12" s="52" t="s">
        <v>2</v>
      </c>
      <c r="F12" s="40" t="s">
        <v>28</v>
      </c>
      <c r="G12" s="40" t="s">
        <v>53</v>
      </c>
      <c r="H12" s="41" t="s">
        <v>19</v>
      </c>
      <c r="I12" s="41" t="s">
        <v>52</v>
      </c>
      <c r="J12" s="40" t="s">
        <v>4</v>
      </c>
      <c r="K12" s="40" t="s">
        <v>5</v>
      </c>
      <c r="L12" s="41" t="s">
        <v>21</v>
      </c>
      <c r="M12" s="52" t="s">
        <v>22</v>
      </c>
      <c r="N12" s="40" t="s">
        <v>51</v>
      </c>
      <c r="O12" s="40" t="s">
        <v>102</v>
      </c>
    </row>
    <row r="13" spans="1:15" s="124" customFormat="1" ht="78.75" customHeight="1">
      <c r="A13" s="124">
        <v>1</v>
      </c>
      <c r="B13" s="128" t="s">
        <v>794</v>
      </c>
      <c r="E13" s="127" t="s">
        <v>324</v>
      </c>
      <c r="F13" s="124" t="s">
        <v>239</v>
      </c>
      <c r="G13" s="113">
        <v>24504</v>
      </c>
      <c r="H13" s="111" t="s">
        <v>793</v>
      </c>
      <c r="I13" s="30" t="s">
        <v>302</v>
      </c>
      <c r="J13" s="124" t="s">
        <v>244</v>
      </c>
      <c r="K13" s="124" t="s">
        <v>245</v>
      </c>
      <c r="M13" s="126">
        <v>45870</v>
      </c>
      <c r="N13" s="127" t="s">
        <v>242</v>
      </c>
      <c r="O13" s="67" t="s">
        <v>303</v>
      </c>
    </row>
    <row r="14" spans="1:15" s="124" customFormat="1" ht="80.25" customHeight="1">
      <c r="A14" s="124">
        <v>2</v>
      </c>
      <c r="B14" s="128" t="s">
        <v>238</v>
      </c>
      <c r="E14" s="127" t="s">
        <v>325</v>
      </c>
      <c r="F14" s="124" t="s">
        <v>239</v>
      </c>
      <c r="G14" s="161">
        <v>24777</v>
      </c>
      <c r="H14" s="95" t="s">
        <v>305</v>
      </c>
      <c r="I14" s="162" t="s">
        <v>304</v>
      </c>
      <c r="J14" s="124" t="s">
        <v>244</v>
      </c>
      <c r="K14" s="124" t="s">
        <v>245</v>
      </c>
      <c r="M14" s="126">
        <v>45870</v>
      </c>
      <c r="N14" s="127" t="s">
        <v>242</v>
      </c>
      <c r="O14" s="163" t="s">
        <v>311</v>
      </c>
    </row>
    <row r="15" spans="1:15" s="124" customFormat="1" ht="87" customHeight="1">
      <c r="A15" s="124">
        <v>3</v>
      </c>
      <c r="B15" s="128" t="s">
        <v>241</v>
      </c>
      <c r="E15" s="128" t="s">
        <v>326</v>
      </c>
      <c r="F15" s="124" t="s">
        <v>239</v>
      </c>
      <c r="G15" s="113"/>
      <c r="H15" s="95" t="s">
        <v>734</v>
      </c>
      <c r="I15" s="127" t="s">
        <v>750</v>
      </c>
      <c r="J15" s="124" t="s">
        <v>244</v>
      </c>
      <c r="K15" s="124" t="s">
        <v>245</v>
      </c>
      <c r="M15" s="126">
        <v>45870</v>
      </c>
      <c r="N15" s="127" t="s">
        <v>242</v>
      </c>
      <c r="O15" s="67" t="s">
        <v>327</v>
      </c>
    </row>
    <row r="16" spans="1:15" s="111" customFormat="1" ht="49.5" customHeight="1">
      <c r="A16" s="124">
        <v>4</v>
      </c>
      <c r="B16" s="111" t="s">
        <v>881</v>
      </c>
      <c r="F16" s="124" t="s">
        <v>882</v>
      </c>
      <c r="H16" s="95" t="s">
        <v>885</v>
      </c>
      <c r="J16" s="124" t="s">
        <v>883</v>
      </c>
      <c r="K16" s="124" t="s">
        <v>884</v>
      </c>
      <c r="M16" s="130">
        <v>46010</v>
      </c>
      <c r="N16" s="95" t="s">
        <v>874</v>
      </c>
      <c r="O16" s="149" t="s">
        <v>875</v>
      </c>
    </row>
    <row r="17" spans="1:32">
      <c r="B17" s="7"/>
      <c r="C17" s="7"/>
      <c r="D17" s="7"/>
      <c r="E17" s="7"/>
      <c r="F17" s="7"/>
      <c r="G17" s="1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20.25">
      <c r="A18" s="332" t="s">
        <v>149</v>
      </c>
      <c r="B18" s="332"/>
      <c r="C18" s="332"/>
      <c r="D18" s="332"/>
      <c r="E18" s="332"/>
      <c r="F18" s="332"/>
      <c r="G18" s="332"/>
      <c r="H18" s="332"/>
      <c r="I18" s="332"/>
      <c r="J18" s="332"/>
      <c r="K18" s="332"/>
      <c r="L18" s="332"/>
      <c r="M18" s="332"/>
      <c r="N18" s="332"/>
      <c r="O18" s="332"/>
      <c r="P18" s="7"/>
      <c r="Q18" s="7"/>
      <c r="R18" s="7"/>
      <c r="S18" s="7"/>
      <c r="T18" s="7"/>
      <c r="U18" s="7"/>
      <c r="V18" s="7"/>
      <c r="W18" s="7"/>
      <c r="X18" s="7"/>
      <c r="Y18" s="7"/>
      <c r="Z18" s="7"/>
      <c r="AA18" s="7"/>
      <c r="AB18" s="7"/>
      <c r="AC18" s="7"/>
      <c r="AD18" s="7"/>
      <c r="AE18" s="7"/>
      <c r="AF18" s="7"/>
    </row>
    <row r="19" spans="1:32" ht="40.5" customHeight="1">
      <c r="A19" s="40" t="s">
        <v>96</v>
      </c>
      <c r="B19" s="40" t="s">
        <v>0</v>
      </c>
      <c r="C19" s="40" t="s">
        <v>107</v>
      </c>
      <c r="D19" s="40" t="s">
        <v>27</v>
      </c>
      <c r="E19" s="52" t="s">
        <v>2</v>
      </c>
      <c r="F19" s="40" t="s">
        <v>28</v>
      </c>
      <c r="G19" s="40" t="s">
        <v>53</v>
      </c>
      <c r="H19" s="41" t="s">
        <v>19</v>
      </c>
      <c r="I19" s="41" t="s">
        <v>52</v>
      </c>
      <c r="J19" s="40" t="s">
        <v>4</v>
      </c>
      <c r="K19" s="40" t="s">
        <v>5</v>
      </c>
      <c r="L19" s="41" t="s">
        <v>21</v>
      </c>
      <c r="M19" s="52" t="s">
        <v>22</v>
      </c>
      <c r="N19" s="40" t="s">
        <v>51</v>
      </c>
      <c r="O19" s="40" t="s">
        <v>102</v>
      </c>
      <c r="P19" s="7"/>
      <c r="Q19" s="7"/>
      <c r="R19" s="7"/>
      <c r="S19" s="7"/>
      <c r="T19" s="7"/>
      <c r="U19" s="7"/>
      <c r="V19" s="7"/>
      <c r="W19" s="7"/>
      <c r="X19" s="7"/>
      <c r="Y19" s="7"/>
      <c r="Z19" s="7"/>
      <c r="AA19" s="7"/>
      <c r="AB19" s="7"/>
      <c r="AC19" s="7"/>
      <c r="AD19" s="7"/>
      <c r="AE19" s="7"/>
      <c r="AF19" s="7"/>
    </row>
    <row r="20" spans="1:32" s="111" customFormat="1" ht="104.25" customHeight="1">
      <c r="A20" s="124">
        <v>1</v>
      </c>
      <c r="B20" s="111" t="s">
        <v>234</v>
      </c>
      <c r="C20" s="128"/>
      <c r="D20" s="128"/>
      <c r="E20" s="128" t="s">
        <v>332</v>
      </c>
      <c r="F20" s="128" t="s">
        <v>239</v>
      </c>
      <c r="G20" s="159">
        <v>23163</v>
      </c>
      <c r="H20" s="95" t="s">
        <v>301</v>
      </c>
      <c r="I20" s="127" t="s">
        <v>308</v>
      </c>
      <c r="J20" s="128"/>
      <c r="K20" s="128" t="s">
        <v>243</v>
      </c>
      <c r="L20" s="128"/>
      <c r="M20" s="126">
        <v>45870</v>
      </c>
      <c r="N20" s="127" t="s">
        <v>242</v>
      </c>
      <c r="O20" s="67" t="s">
        <v>291</v>
      </c>
      <c r="P20" s="128"/>
      <c r="Q20" s="128"/>
      <c r="R20" s="128"/>
      <c r="S20" s="128"/>
      <c r="T20" s="128"/>
      <c r="U20" s="128"/>
      <c r="V20" s="128"/>
      <c r="W20" s="128"/>
      <c r="X20" s="128"/>
      <c r="Y20" s="128"/>
      <c r="Z20" s="128"/>
      <c r="AA20" s="128"/>
      <c r="AB20" s="128"/>
      <c r="AC20" s="128"/>
      <c r="AD20" s="128"/>
      <c r="AE20" s="128"/>
      <c r="AF20" s="128"/>
    </row>
    <row r="21" spans="1:32" s="111" customFormat="1" ht="96" customHeight="1">
      <c r="A21" s="124">
        <v>2</v>
      </c>
      <c r="B21" s="111" t="s">
        <v>235</v>
      </c>
      <c r="C21" s="128"/>
      <c r="D21" s="128"/>
      <c r="E21" s="128" t="s">
        <v>333</v>
      </c>
      <c r="F21" s="128" t="s">
        <v>240</v>
      </c>
      <c r="G21" s="130"/>
      <c r="H21" s="95" t="s">
        <v>306</v>
      </c>
      <c r="I21" s="107" t="s">
        <v>296</v>
      </c>
      <c r="J21" s="128"/>
      <c r="K21" s="128" t="s">
        <v>243</v>
      </c>
      <c r="L21" s="128"/>
      <c r="M21" s="126">
        <v>45870</v>
      </c>
      <c r="N21" s="127" t="s">
        <v>242</v>
      </c>
      <c r="O21" s="67" t="s">
        <v>298</v>
      </c>
      <c r="P21" s="128"/>
      <c r="Q21" s="128"/>
      <c r="R21" s="128"/>
      <c r="S21" s="128"/>
      <c r="T21" s="128"/>
      <c r="U21" s="128"/>
      <c r="V21" s="128"/>
      <c r="W21" s="128"/>
      <c r="X21" s="128"/>
      <c r="Y21" s="128"/>
      <c r="Z21" s="128"/>
      <c r="AA21" s="128"/>
      <c r="AB21" s="128"/>
      <c r="AC21" s="128"/>
      <c r="AD21" s="128"/>
      <c r="AE21" s="128"/>
      <c r="AF21" s="128"/>
    </row>
    <row r="22" spans="1:32" s="111" customFormat="1" ht="75" customHeight="1">
      <c r="A22" s="124">
        <v>3</v>
      </c>
      <c r="B22" s="111" t="s">
        <v>236</v>
      </c>
      <c r="C22" s="128"/>
      <c r="D22" s="128"/>
      <c r="E22" s="128" t="s">
        <v>334</v>
      </c>
      <c r="F22" s="128" t="s">
        <v>240</v>
      </c>
      <c r="G22" s="130" t="s">
        <v>294</v>
      </c>
      <c r="H22" s="95" t="s">
        <v>307</v>
      </c>
      <c r="I22" s="127" t="s">
        <v>295</v>
      </c>
      <c r="J22" s="128"/>
      <c r="K22" s="128" t="s">
        <v>243</v>
      </c>
      <c r="L22" s="128"/>
      <c r="M22" s="126">
        <v>45870</v>
      </c>
      <c r="N22" s="127" t="s">
        <v>242</v>
      </c>
      <c r="O22" s="67" t="s">
        <v>300</v>
      </c>
      <c r="P22" s="128"/>
      <c r="Q22" s="128"/>
      <c r="R22" s="128"/>
      <c r="S22" s="128"/>
      <c r="T22" s="128"/>
      <c r="U22" s="128"/>
      <c r="V22" s="128"/>
      <c r="W22" s="128"/>
      <c r="X22" s="128"/>
      <c r="Y22" s="128"/>
      <c r="Z22" s="128"/>
      <c r="AA22" s="128"/>
      <c r="AB22" s="128"/>
      <c r="AC22" s="128"/>
      <c r="AD22" s="128"/>
      <c r="AE22" s="128"/>
      <c r="AF22" s="128"/>
    </row>
    <row r="23" spans="1:32" s="111" customFormat="1" ht="97.5" customHeight="1">
      <c r="A23" s="124">
        <v>4</v>
      </c>
      <c r="B23" s="111" t="s">
        <v>237</v>
      </c>
      <c r="C23" s="128"/>
      <c r="D23" s="128"/>
      <c r="E23" s="128" t="s">
        <v>335</v>
      </c>
      <c r="F23" s="128" t="s">
        <v>239</v>
      </c>
      <c r="G23" s="130"/>
      <c r="H23" s="95" t="s">
        <v>309</v>
      </c>
      <c r="I23" s="95" t="s">
        <v>297</v>
      </c>
      <c r="J23" s="128"/>
      <c r="K23" s="128" t="s">
        <v>243</v>
      </c>
      <c r="L23" s="128"/>
      <c r="M23" s="126">
        <v>45870</v>
      </c>
      <c r="N23" s="127" t="s">
        <v>242</v>
      </c>
      <c r="O23" s="89" t="s">
        <v>299</v>
      </c>
      <c r="P23" s="128"/>
      <c r="Q23" s="128"/>
      <c r="R23" s="128"/>
      <c r="S23" s="128"/>
      <c r="T23" s="128"/>
      <c r="U23" s="128"/>
      <c r="V23" s="128"/>
      <c r="W23" s="128"/>
      <c r="X23" s="128"/>
      <c r="Y23" s="128"/>
      <c r="Z23" s="128"/>
      <c r="AA23" s="128"/>
      <c r="AB23" s="128"/>
      <c r="AC23" s="128"/>
      <c r="AD23" s="128"/>
      <c r="AE23" s="128"/>
      <c r="AF23" s="128"/>
    </row>
    <row r="24" spans="1:32" s="111" customFormat="1" ht="45.75" customHeight="1">
      <c r="A24" s="124">
        <v>5</v>
      </c>
      <c r="B24" s="111" t="s">
        <v>873</v>
      </c>
      <c r="C24" s="128"/>
      <c r="D24" s="128"/>
      <c r="E24" s="128"/>
      <c r="F24" s="128" t="s">
        <v>886</v>
      </c>
      <c r="G24" s="130"/>
      <c r="H24" s="95" t="s">
        <v>887</v>
      </c>
      <c r="I24" s="128"/>
      <c r="J24" s="128"/>
      <c r="K24" s="128" t="s">
        <v>888</v>
      </c>
      <c r="L24" s="128"/>
      <c r="M24" s="130">
        <v>46010</v>
      </c>
      <c r="N24" s="95" t="s">
        <v>874</v>
      </c>
      <c r="O24" s="133" t="s">
        <v>953</v>
      </c>
      <c r="P24" s="128"/>
      <c r="Q24" s="128"/>
      <c r="R24" s="128"/>
      <c r="S24" s="128"/>
      <c r="T24" s="128"/>
      <c r="U24" s="128"/>
      <c r="V24" s="128"/>
      <c r="W24" s="128"/>
      <c r="X24" s="128"/>
      <c r="Y24" s="128"/>
      <c r="Z24" s="128"/>
      <c r="AA24" s="128"/>
      <c r="AB24" s="128"/>
      <c r="AC24" s="128"/>
      <c r="AD24" s="128"/>
      <c r="AE24" s="128"/>
      <c r="AF24" s="128"/>
    </row>
    <row r="25" spans="1:32" s="111" customFormat="1" ht="28.5">
      <c r="A25" s="124">
        <v>6</v>
      </c>
      <c r="B25" s="111" t="s">
        <v>876</v>
      </c>
      <c r="C25" s="128"/>
      <c r="D25" s="128"/>
      <c r="E25" s="128"/>
      <c r="F25" s="128" t="s">
        <v>889</v>
      </c>
      <c r="G25" s="130"/>
      <c r="H25" s="95" t="s">
        <v>890</v>
      </c>
      <c r="I25" s="128"/>
      <c r="J25" s="128"/>
      <c r="K25" s="128" t="s">
        <v>891</v>
      </c>
      <c r="L25" s="128"/>
      <c r="M25" s="130">
        <v>46010</v>
      </c>
      <c r="N25" s="95" t="s">
        <v>874</v>
      </c>
      <c r="O25" s="149" t="s">
        <v>875</v>
      </c>
      <c r="P25" s="128"/>
      <c r="Q25" s="128"/>
      <c r="R25" s="128"/>
      <c r="S25" s="128"/>
      <c r="T25" s="128"/>
      <c r="U25" s="128"/>
      <c r="V25" s="128"/>
      <c r="W25" s="128"/>
      <c r="X25" s="128"/>
      <c r="Y25" s="128"/>
      <c r="Z25" s="128"/>
      <c r="AA25" s="128"/>
      <c r="AB25" s="128"/>
      <c r="AC25" s="128"/>
      <c r="AD25" s="128"/>
      <c r="AE25" s="128"/>
      <c r="AF25" s="128"/>
    </row>
    <row r="26" spans="1:32" s="111" customFormat="1" ht="28.5">
      <c r="A26" s="124">
        <v>7</v>
      </c>
      <c r="B26" s="111" t="s">
        <v>877</v>
      </c>
      <c r="C26" s="128"/>
      <c r="D26" s="128"/>
      <c r="E26" s="128"/>
      <c r="F26" s="128" t="s">
        <v>892</v>
      </c>
      <c r="G26" s="130"/>
      <c r="H26" s="111" t="s">
        <v>878</v>
      </c>
      <c r="I26" s="128"/>
      <c r="J26" s="128"/>
      <c r="K26" s="128" t="s">
        <v>893</v>
      </c>
      <c r="L26" s="128"/>
      <c r="M26" s="130">
        <v>46010</v>
      </c>
      <c r="N26" s="95" t="s">
        <v>874</v>
      </c>
      <c r="O26" s="149" t="s">
        <v>875</v>
      </c>
      <c r="P26" s="128"/>
      <c r="Q26" s="128"/>
      <c r="R26" s="128"/>
      <c r="S26" s="128"/>
      <c r="T26" s="128"/>
      <c r="U26" s="128"/>
      <c r="V26" s="128"/>
      <c r="W26" s="128"/>
      <c r="X26" s="128"/>
      <c r="Y26" s="128"/>
      <c r="Z26" s="128"/>
      <c r="AA26" s="128"/>
      <c r="AB26" s="128"/>
      <c r="AC26" s="128"/>
      <c r="AD26" s="128"/>
      <c r="AE26" s="128"/>
      <c r="AF26" s="128"/>
    </row>
    <row r="27" spans="1:32" s="111" customFormat="1" ht="28.5">
      <c r="A27" s="124">
        <v>8</v>
      </c>
      <c r="B27" s="111" t="s">
        <v>879</v>
      </c>
      <c r="C27" s="128"/>
      <c r="D27" s="128"/>
      <c r="E27" s="128"/>
      <c r="F27" s="128" t="s">
        <v>894</v>
      </c>
      <c r="G27" s="128"/>
      <c r="H27" s="95" t="s">
        <v>880</v>
      </c>
      <c r="I27" s="128"/>
      <c r="J27" s="128"/>
      <c r="K27" s="128" t="s">
        <v>895</v>
      </c>
      <c r="L27" s="128"/>
      <c r="M27" s="130">
        <v>46010</v>
      </c>
      <c r="N27" s="95" t="s">
        <v>874</v>
      </c>
      <c r="O27" s="149" t="s">
        <v>875</v>
      </c>
      <c r="P27" s="128"/>
      <c r="Q27" s="128"/>
      <c r="R27" s="128"/>
      <c r="S27" s="128"/>
      <c r="T27" s="128"/>
      <c r="U27" s="128"/>
      <c r="V27" s="128"/>
      <c r="W27" s="128"/>
      <c r="X27" s="128"/>
      <c r="Y27" s="128"/>
      <c r="Z27" s="128"/>
      <c r="AA27" s="128"/>
      <c r="AB27" s="128"/>
      <c r="AC27" s="128"/>
      <c r="AD27" s="128"/>
      <c r="AE27" s="128"/>
      <c r="AF27" s="128"/>
    </row>
    <row r="28" spans="1:32" s="111" customFormat="1" ht="75.75" customHeight="1">
      <c r="A28" s="124">
        <v>9</v>
      </c>
      <c r="B28" s="111" t="s">
        <v>906</v>
      </c>
      <c r="C28" s="128"/>
      <c r="D28" s="128"/>
      <c r="E28" s="128"/>
      <c r="F28" s="128" t="s">
        <v>232</v>
      </c>
      <c r="G28" s="128" t="s">
        <v>905</v>
      </c>
      <c r="H28" s="95" t="s">
        <v>909</v>
      </c>
      <c r="I28" s="127" t="s">
        <v>910</v>
      </c>
      <c r="J28" s="128"/>
      <c r="K28" s="128"/>
      <c r="L28" s="128"/>
      <c r="M28" s="130">
        <v>46011</v>
      </c>
      <c r="N28" s="95" t="s">
        <v>907</v>
      </c>
      <c r="O28" s="127" t="s">
        <v>908</v>
      </c>
      <c r="P28" s="128"/>
      <c r="Q28" s="128"/>
      <c r="R28" s="128"/>
      <c r="S28" s="128"/>
      <c r="T28" s="128"/>
      <c r="U28" s="128"/>
      <c r="V28" s="128"/>
      <c r="W28" s="128"/>
      <c r="X28" s="128"/>
      <c r="Y28" s="128"/>
      <c r="Z28" s="128"/>
      <c r="AA28" s="128"/>
      <c r="AB28" s="128"/>
      <c r="AC28" s="128"/>
      <c r="AD28" s="128"/>
      <c r="AE28" s="128"/>
      <c r="AF28" s="128"/>
    </row>
    <row r="29" spans="1:32">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row>
    <row r="30" spans="1:32">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row>
    <row r="31" spans="1:32">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row>
    <row r="32" spans="1:32">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row>
    <row r="33" spans="2:32">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row>
    <row r="34" spans="2:32">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row>
    <row r="35" spans="2:32">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row>
    <row r="36" spans="2:32">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row>
    <row r="37" spans="2:32">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row>
    <row r="38" spans="2:32">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row>
    <row r="39" spans="2:32">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row>
    <row r="40" spans="2:32">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row>
    <row r="41" spans="2:32">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row>
    <row r="42" spans="2:32">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row>
    <row r="43" spans="2:32">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row>
    <row r="44" spans="2:32">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row>
    <row r="45" spans="2:32">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row>
    <row r="46" spans="2:3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row>
    <row r="47" spans="2:32">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row>
    <row r="48" spans="2:32">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row>
    <row r="49" spans="2:32">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row>
    <row r="50" spans="2:32">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row>
    <row r="51" spans="2:32">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row>
    <row r="52" spans="2:32">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row>
    <row r="53" spans="2:32">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row>
    <row r="54" spans="2:32">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row>
    <row r="55" spans="2:32">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row>
    <row r="56" spans="2:32">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row>
    <row r="57" spans="2:32">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row>
    <row r="58" spans="2:32">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row>
    <row r="59" spans="2:32">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row>
    <row r="60" spans="2:32">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row>
    <row r="61" spans="2:32">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row>
    <row r="62" spans="2:32">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row>
    <row r="63" spans="2:32">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row>
    <row r="64" spans="2:32">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row>
    <row r="65" spans="2:32">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row>
    <row r="66" spans="2:32">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row>
    <row r="67" spans="2:32">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row>
    <row r="68" spans="2:32">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row>
    <row r="69" spans="2:32">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row>
    <row r="70" spans="2:32">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row>
    <row r="71" spans="2:32">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row>
    <row r="72" spans="2:32">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row>
    <row r="73" spans="2:32">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row>
    <row r="74" spans="2:32">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row>
    <row r="75" spans="2:32">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row>
    <row r="76" spans="2:32">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row>
    <row r="77" spans="2:32">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row>
    <row r="78" spans="2:32">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row>
    <row r="79" spans="2:32">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row>
    <row r="80" spans="2:32">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row>
    <row r="81" spans="2:32">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row>
    <row r="82" spans="2:32">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row>
    <row r="83" spans="2:32">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row>
    <row r="84" spans="2:32">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row>
    <row r="85" spans="2:32">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row>
    <row r="86" spans="2:32">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row>
    <row r="87" spans="2:32">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row>
    <row r="88" spans="2:32">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row>
    <row r="89" spans="2:32">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row>
    <row r="90" spans="2:32">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row>
    <row r="91" spans="2:32">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row>
    <row r="92" spans="2:32">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row>
    <row r="93" spans="2:32">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row>
    <row r="94" spans="2:32">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row>
    <row r="95" spans="2:32">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row>
    <row r="96" spans="2:32">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row>
    <row r="97" spans="2:32">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row>
    <row r="98" spans="2:32">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row>
    <row r="99" spans="2:32">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row>
    <row r="100" spans="2:32">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row>
    <row r="101" spans="2:32">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row>
    <row r="102" spans="2:32">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row>
    <row r="103" spans="2:32">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row>
    <row r="104" spans="2:32">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row>
    <row r="105" spans="2:32">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row>
    <row r="106" spans="2:32">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row>
    <row r="107" spans="2:32">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row>
    <row r="108" spans="2:32">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row>
    <row r="109" spans="2:32">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row>
    <row r="110" spans="2:32">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row>
    <row r="111" spans="2:32">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row>
    <row r="112" spans="2:32">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row>
    <row r="113" spans="2:32">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row>
    <row r="114" spans="2:32">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row>
    <row r="115" spans="2:32">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row>
    <row r="116" spans="2:32">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row>
    <row r="117" spans="2:32">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row>
    <row r="118" spans="2:32">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row>
    <row r="119" spans="2:32">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row>
    <row r="120" spans="2:32">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row>
    <row r="121" spans="2:32">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row>
    <row r="122" spans="2:32">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row>
    <row r="123" spans="2:32">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row>
    <row r="124" spans="2:32">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row>
    <row r="125" spans="2:32">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row>
    <row r="126" spans="2:32">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row>
    <row r="127" spans="2:32">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row>
    <row r="128" spans="2:32">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row>
    <row r="129" spans="2:32">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row>
    <row r="130" spans="2:32">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row>
    <row r="131" spans="2:32">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row>
    <row r="132" spans="2:32">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row>
    <row r="133" spans="2:32">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row>
    <row r="134" spans="2:32">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row>
    <row r="135" spans="2:32">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row>
    <row r="136" spans="2:32">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row>
    <row r="137" spans="2:32">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row>
    <row r="138" spans="2:32">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row>
    <row r="139" spans="2:32">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row>
    <row r="140" spans="2:32">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row>
    <row r="141" spans="2:32">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row>
    <row r="142" spans="2:32">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row>
    <row r="143" spans="2:32">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row>
    <row r="144" spans="2:32">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row>
    <row r="145" spans="2:32">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row>
    <row r="146" spans="2:32">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row>
    <row r="147" spans="2:32">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row>
    <row r="148" spans="2:32">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row>
    <row r="149" spans="2:32">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row>
    <row r="150" spans="2:32">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row>
    <row r="151" spans="2:32">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row>
    <row r="152" spans="2:32">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row>
    <row r="153" spans="2:32">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row>
    <row r="154" spans="2:32">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row>
    <row r="155" spans="2:32">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row>
    <row r="156" spans="2:32">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row>
    <row r="157" spans="2:32">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row>
    <row r="158" spans="2:32">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row>
    <row r="159" spans="2:32">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row>
    <row r="160" spans="2:32">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row>
    <row r="161" spans="2:32">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row>
    <row r="162" spans="2:32">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row>
    <row r="163" spans="2:32">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row>
    <row r="164" spans="2:32">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row>
    <row r="165" spans="2:32">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row>
    <row r="166" spans="2:32">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row>
    <row r="167" spans="2:32">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row>
    <row r="168" spans="2:32">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row>
    <row r="169" spans="2:32">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row>
    <row r="170" spans="2:32">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row>
    <row r="171" spans="2:32">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row>
    <row r="172" spans="2:32">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row>
    <row r="173" spans="2:32">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row>
    <row r="174" spans="2:32">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row>
    <row r="175" spans="2:32">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row>
    <row r="176" spans="2:32">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row>
    <row r="177" spans="2:32">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row>
    <row r="178" spans="2:32">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row>
    <row r="179" spans="2:32">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row>
    <row r="180" spans="2:32">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row>
    <row r="181" spans="2:32">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row>
    <row r="182" spans="2:32">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row>
    <row r="183" spans="2:32">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row>
    <row r="184" spans="2:32">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row>
    <row r="185" spans="2:32">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row>
    <row r="186" spans="2:32">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row>
    <row r="187" spans="2:32">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row>
    <row r="188" spans="2:32">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row>
    <row r="189" spans="2:32">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row>
    <row r="190" spans="2:32">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row>
    <row r="191" spans="2:32">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row>
    <row r="192" spans="2:32">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row>
    <row r="193" spans="2:32">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row>
    <row r="194" spans="2:32">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row>
    <row r="195" spans="2:32">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row>
    <row r="196" spans="2:32">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row>
    <row r="197" spans="2:32">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row>
    <row r="198" spans="2:32">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row>
    <row r="199" spans="2:32">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row>
    <row r="200" spans="2:32">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row>
    <row r="201" spans="2:32">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row>
    <row r="202" spans="2:32">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row>
    <row r="203" spans="2:32">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row>
    <row r="204" spans="2:32">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row>
    <row r="205" spans="2:32">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row>
    <row r="206" spans="2:32">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row>
    <row r="207" spans="2:32">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row>
    <row r="208" spans="2:32">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row>
    <row r="209" spans="2:32">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row>
    <row r="210" spans="2:32">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row>
    <row r="211" spans="2:32">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row>
    <row r="212" spans="2:32">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row>
    <row r="213" spans="2:32">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row>
    <row r="214" spans="2:32">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row>
    <row r="215" spans="2:32">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row>
    <row r="216" spans="2:32">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row>
    <row r="217" spans="2:32">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row>
    <row r="218" spans="2:32">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row>
    <row r="219" spans="2:32">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row>
    <row r="220" spans="2:32">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row>
    <row r="221" spans="2:32">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row>
    <row r="222" spans="2:32">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row>
    <row r="223" spans="2:32">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row>
    <row r="224" spans="2:32">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row>
    <row r="225" spans="2:32">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row>
    <row r="226" spans="2:32">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row>
    <row r="227" spans="2:32">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row>
    <row r="228" spans="2:32">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row>
    <row r="229" spans="2:32">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row>
    <row r="230" spans="2:32">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row>
    <row r="231" spans="2:32">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row>
    <row r="232" spans="2:32">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row>
    <row r="233" spans="2:32">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row>
    <row r="234" spans="2:32">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row>
    <row r="235" spans="2:32">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row>
    <row r="236" spans="2:32">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row>
    <row r="237" spans="2:32">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row>
    <row r="238" spans="2:32">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row>
    <row r="239" spans="2:32">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row>
    <row r="240" spans="2:32">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row>
    <row r="241" spans="2:32">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row>
    <row r="242" spans="2:32">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row>
    <row r="243" spans="2:32">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row>
    <row r="244" spans="2:32">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row>
    <row r="245" spans="2:32">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row>
    <row r="246" spans="2:32">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row>
    <row r="247" spans="2:32">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row>
    <row r="248" spans="2:32">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row>
    <row r="249" spans="2:32">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row>
    <row r="250" spans="2:32">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row>
    <row r="251" spans="2:32">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row>
    <row r="252" spans="2:32">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row>
    <row r="253" spans="2:32">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row>
    <row r="254" spans="2:32">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row>
    <row r="255" spans="2:32">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row>
    <row r="256" spans="2:32">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row>
    <row r="257" spans="2:32">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row>
    <row r="258" spans="2:32">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row>
    <row r="259" spans="2:32">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row>
    <row r="260" spans="2:32">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row>
    <row r="261" spans="2:32">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row>
    <row r="262" spans="2:32">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row>
    <row r="263" spans="2:32">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row>
  </sheetData>
  <mergeCells count="3">
    <mergeCell ref="A18:O18"/>
    <mergeCell ref="A11:O11"/>
    <mergeCell ref="A1:O1"/>
  </mergeCells>
  <phoneticPr fontId="1" type="noConversion"/>
  <conditionalFormatting sqref="A12">
    <cfRule type="duplicateValues" dxfId="37" priority="3"/>
  </conditionalFormatting>
  <conditionalFormatting sqref="B12:D12 C13:D14">
    <cfRule type="duplicateValues" dxfId="36" priority="4"/>
  </conditionalFormatting>
  <conditionalFormatting sqref="A19">
    <cfRule type="duplicateValues" dxfId="35" priority="1"/>
  </conditionalFormatting>
  <conditionalFormatting sqref="B19:D19">
    <cfRule type="duplicateValues" dxfId="34" priority="2"/>
  </conditionalFormatting>
  <conditionalFormatting sqref="A2:A5">
    <cfRule type="duplicateValues" dxfId="33" priority="49"/>
  </conditionalFormatting>
  <conditionalFormatting sqref="B2:D2 D3:E3 C4:D4 D5:E5">
    <cfRule type="duplicateValues" dxfId="32" priority="50"/>
  </conditionalFormatting>
  <hyperlinks>
    <hyperlink ref="O5" r:id="rId1"/>
    <hyperlink ref="O24" r:id="rId2" display="https://www.minghui.org/mh/articles/2025/12/19/国际人权日-法轮功学员向48国政府递交迫害者名单-503815.html"/>
    <hyperlink ref="O25" r:id="rId3"/>
    <hyperlink ref="O26" r:id="rId4"/>
    <hyperlink ref="O27" r:id="rId5"/>
    <hyperlink ref="O16" r:id="rId6"/>
  </hyperlinks>
  <pageMargins left="0.7" right="0.7" top="0.75" bottom="0.75" header="0.3" footer="0.3"/>
  <pageSetup paperSize="9" orientation="portrait" r:id="rId7"/>
  <drawing r:id="rId8"/>
</worksheet>
</file>

<file path=xl/worksheets/sheet7.xml><?xml version="1.0" encoding="utf-8"?>
<worksheet xmlns="http://schemas.openxmlformats.org/spreadsheetml/2006/main" xmlns:r="http://schemas.openxmlformats.org/officeDocument/2006/relationships">
  <dimension ref="A1:O17"/>
  <sheetViews>
    <sheetView zoomScale="81" zoomScaleNormal="81" workbookViewId="0">
      <selection activeCell="E8" sqref="E8"/>
    </sheetView>
  </sheetViews>
  <sheetFormatPr defaultRowHeight="14.25"/>
  <cols>
    <col min="1" max="1" width="5.125" customWidth="1"/>
    <col min="2" max="2" width="6.875" customWidth="1"/>
    <col min="3" max="3" width="11.5" customWidth="1"/>
    <col min="4" max="4" width="4.625" customWidth="1"/>
    <col min="5" max="5" width="14.25" customWidth="1"/>
    <col min="6" max="6" width="5.625" customWidth="1"/>
    <col min="7" max="7" width="15.125" customWidth="1"/>
    <col min="8" max="8" width="48.5" customWidth="1"/>
    <col min="9" max="9" width="23.125" customWidth="1"/>
    <col min="10" max="11" width="7.375" bestFit="1" customWidth="1"/>
    <col min="12" max="12" width="9.25" bestFit="1" customWidth="1"/>
    <col min="13" max="13" width="11.625" customWidth="1"/>
    <col min="14" max="14" width="96.5" customWidth="1"/>
    <col min="15" max="15" width="104.875" customWidth="1"/>
  </cols>
  <sheetData>
    <row r="1" spans="1:15" ht="30" customHeight="1">
      <c r="A1" s="332" t="s">
        <v>150</v>
      </c>
      <c r="B1" s="332"/>
      <c r="C1" s="332"/>
      <c r="D1" s="332"/>
      <c r="E1" s="332"/>
      <c r="F1" s="332"/>
      <c r="G1" s="332"/>
      <c r="H1" s="332"/>
      <c r="I1" s="332"/>
      <c r="J1" s="332"/>
      <c r="K1" s="332"/>
      <c r="L1" s="332"/>
      <c r="M1" s="332"/>
      <c r="N1" s="332"/>
      <c r="O1" s="332"/>
    </row>
    <row r="2" spans="1:15" ht="31.5">
      <c r="A2" s="40" t="s">
        <v>96</v>
      </c>
      <c r="B2" s="40" t="s">
        <v>0</v>
      </c>
      <c r="C2" s="40" t="s">
        <v>107</v>
      </c>
      <c r="D2" s="40" t="s">
        <v>27</v>
      </c>
      <c r="E2" s="52" t="s">
        <v>2</v>
      </c>
      <c r="F2" s="40" t="s">
        <v>28</v>
      </c>
      <c r="G2" s="40" t="s">
        <v>53</v>
      </c>
      <c r="H2" s="41" t="s">
        <v>19</v>
      </c>
      <c r="I2" s="41" t="s">
        <v>52</v>
      </c>
      <c r="J2" s="40" t="s">
        <v>4</v>
      </c>
      <c r="K2" s="40" t="s">
        <v>5</v>
      </c>
      <c r="L2" s="41" t="s">
        <v>106</v>
      </c>
      <c r="M2" s="52" t="s">
        <v>22</v>
      </c>
      <c r="N2" s="40" t="s">
        <v>100</v>
      </c>
      <c r="O2" s="40" t="s">
        <v>103</v>
      </c>
    </row>
    <row r="3" spans="1:15" s="111" customFormat="1" ht="66.75" customHeight="1">
      <c r="A3" s="124">
        <v>1</v>
      </c>
      <c r="B3" s="111" t="s">
        <v>1208</v>
      </c>
      <c r="C3" s="124"/>
      <c r="D3" s="124"/>
      <c r="E3" s="127" t="s">
        <v>257</v>
      </c>
      <c r="F3" s="124" t="s">
        <v>251</v>
      </c>
      <c r="G3" s="124"/>
      <c r="H3" s="111" t="s">
        <v>1207</v>
      </c>
      <c r="I3" s="124"/>
      <c r="J3" s="124" t="s">
        <v>252</v>
      </c>
      <c r="K3" s="124" t="s">
        <v>253</v>
      </c>
      <c r="L3" s="124" t="s">
        <v>254</v>
      </c>
      <c r="M3" s="126">
        <v>45875</v>
      </c>
      <c r="N3" s="95" t="s">
        <v>256</v>
      </c>
      <c r="O3" s="128" t="s">
        <v>255</v>
      </c>
    </row>
    <row r="4" spans="1:15" s="111" customFormat="1" ht="72" customHeight="1">
      <c r="A4" s="124">
        <v>2</v>
      </c>
      <c r="B4" s="111" t="s">
        <v>1211</v>
      </c>
      <c r="C4" s="124"/>
      <c r="D4" s="124"/>
      <c r="E4" s="127" t="s">
        <v>664</v>
      </c>
      <c r="F4" s="124" t="s">
        <v>663</v>
      </c>
      <c r="G4" s="113">
        <v>26785</v>
      </c>
      <c r="H4" s="95" t="s">
        <v>1210</v>
      </c>
      <c r="I4" s="127" t="s">
        <v>668</v>
      </c>
      <c r="J4" s="111" t="s">
        <v>665</v>
      </c>
      <c r="K4" s="111" t="s">
        <v>666</v>
      </c>
      <c r="L4" s="124"/>
      <c r="M4" s="126">
        <v>45991</v>
      </c>
      <c r="N4" s="95" t="s">
        <v>667</v>
      </c>
      <c r="O4" s="128" t="s">
        <v>636</v>
      </c>
    </row>
    <row r="5" spans="1:15" s="111" customFormat="1">
      <c r="A5" s="108"/>
      <c r="C5" s="108"/>
      <c r="D5" s="108"/>
      <c r="E5" s="110"/>
      <c r="F5" s="108"/>
      <c r="G5" s="106"/>
      <c r="H5" s="95"/>
      <c r="I5" s="107"/>
      <c r="J5" s="108"/>
      <c r="K5" s="108"/>
      <c r="L5" s="108"/>
      <c r="M5" s="112"/>
      <c r="N5" s="95"/>
      <c r="O5" s="109"/>
    </row>
    <row r="6" spans="1:15" ht="30" customHeight="1">
      <c r="A6" s="332" t="s">
        <v>151</v>
      </c>
      <c r="B6" s="332"/>
      <c r="C6" s="332"/>
      <c r="D6" s="332"/>
      <c r="E6" s="332"/>
      <c r="F6" s="332"/>
      <c r="G6" s="332"/>
      <c r="H6" s="332"/>
      <c r="I6" s="332"/>
      <c r="J6" s="332"/>
      <c r="K6" s="332"/>
      <c r="L6" s="332"/>
      <c r="M6" s="332"/>
      <c r="N6" s="332"/>
      <c r="O6" s="332"/>
    </row>
    <row r="7" spans="1:15" ht="31.5">
      <c r="A7" s="40" t="s">
        <v>96</v>
      </c>
      <c r="B7" s="40" t="s">
        <v>0</v>
      </c>
      <c r="C7" s="40" t="s">
        <v>107</v>
      </c>
      <c r="D7" s="40" t="s">
        <v>27</v>
      </c>
      <c r="E7" s="52" t="s">
        <v>2</v>
      </c>
      <c r="F7" s="40" t="s">
        <v>28</v>
      </c>
      <c r="G7" s="40" t="s">
        <v>53</v>
      </c>
      <c r="H7" s="41" t="s">
        <v>19</v>
      </c>
      <c r="I7" s="41" t="s">
        <v>52</v>
      </c>
      <c r="J7" s="40" t="s">
        <v>4</v>
      </c>
      <c r="K7" s="40" t="s">
        <v>5</v>
      </c>
      <c r="L7" s="41" t="s">
        <v>106</v>
      </c>
      <c r="M7" s="52" t="s">
        <v>22</v>
      </c>
      <c r="N7" s="40" t="s">
        <v>100</v>
      </c>
      <c r="O7" s="40" t="s">
        <v>103</v>
      </c>
    </row>
    <row r="8" spans="1:15" s="124" customFormat="1" ht="74.25" customHeight="1">
      <c r="A8" s="124">
        <v>1</v>
      </c>
      <c r="B8" s="82" t="s">
        <v>1213</v>
      </c>
      <c r="D8" s="111" t="s">
        <v>819</v>
      </c>
      <c r="E8" s="128" t="s">
        <v>330</v>
      </c>
      <c r="F8" s="124" t="s">
        <v>41</v>
      </c>
      <c r="G8" s="164">
        <v>32090</v>
      </c>
      <c r="H8" s="167" t="s">
        <v>822</v>
      </c>
      <c r="J8" s="124" t="s">
        <v>31</v>
      </c>
      <c r="K8" s="124" t="s">
        <v>733</v>
      </c>
      <c r="M8" s="112">
        <v>45939</v>
      </c>
      <c r="N8" s="95" t="s">
        <v>820</v>
      </c>
      <c r="O8" s="89" t="s">
        <v>821</v>
      </c>
    </row>
    <row r="9" spans="1:15" s="82" customFormat="1">
      <c r="G9" s="100"/>
    </row>
    <row r="10" spans="1:15" s="82" customFormat="1">
      <c r="G10" s="100"/>
    </row>
    <row r="11" spans="1:15" s="82" customFormat="1">
      <c r="G11" s="100"/>
    </row>
    <row r="12" spans="1:15" s="82" customFormat="1">
      <c r="G12" s="100"/>
    </row>
    <row r="13" spans="1:15" s="82" customFormat="1">
      <c r="G13" s="100"/>
    </row>
    <row r="14" spans="1:15">
      <c r="G14" s="75"/>
    </row>
    <row r="15" spans="1:15">
      <c r="G15" s="75"/>
    </row>
    <row r="16" spans="1:15">
      <c r="G16" s="75"/>
    </row>
    <row r="17" spans="7:7">
      <c r="G17" s="75"/>
    </row>
  </sheetData>
  <mergeCells count="2">
    <mergeCell ref="A1:O1"/>
    <mergeCell ref="A6:O6"/>
  </mergeCells>
  <phoneticPr fontId="1" type="noConversion"/>
  <conditionalFormatting sqref="A7">
    <cfRule type="duplicateValues" dxfId="31" priority="2"/>
  </conditionalFormatting>
  <conditionalFormatting sqref="B7:D7">
    <cfRule type="duplicateValues" dxfId="30" priority="1"/>
  </conditionalFormatting>
  <conditionalFormatting sqref="C5 B2:D2 C3:D4">
    <cfRule type="duplicateValues" dxfId="29" priority="50"/>
  </conditionalFormatting>
  <conditionalFormatting sqref="A2:A4">
    <cfRule type="duplicateValues" dxfId="28" priority="51"/>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dimension ref="A1:AC429"/>
  <sheetViews>
    <sheetView tabSelected="1" zoomScale="70" zoomScaleNormal="70" workbookViewId="0">
      <selection activeCell="E4" sqref="E4"/>
    </sheetView>
  </sheetViews>
  <sheetFormatPr defaultRowHeight="14.25"/>
  <cols>
    <col min="1" max="1" width="16.125" customWidth="1"/>
    <col min="2" max="2" width="12.625" customWidth="1"/>
    <col min="3" max="3" width="11.25" customWidth="1"/>
    <col min="4" max="4" width="12.625" customWidth="1"/>
    <col min="5" max="5" width="12.25" customWidth="1"/>
    <col min="6" max="6" width="11.375" customWidth="1"/>
    <col min="7" max="7" width="9.125" customWidth="1"/>
    <col min="8" max="8" width="11.5" customWidth="1"/>
    <col min="9" max="9" width="10.25" customWidth="1"/>
    <col min="10" max="10" width="13.875" customWidth="1"/>
    <col min="11" max="11" width="11.5" customWidth="1"/>
    <col min="12" max="13" width="11.625" customWidth="1"/>
    <col min="14" max="14" width="11.875" customWidth="1"/>
    <col min="15" max="15" width="13.25" bestFit="1" customWidth="1"/>
    <col min="16" max="16" width="9.125" customWidth="1"/>
    <col min="17" max="17" width="38" bestFit="1" customWidth="1"/>
    <col min="18" max="18" width="14.125" customWidth="1"/>
    <col min="19" max="19" width="17" bestFit="1" customWidth="1"/>
    <col min="20" max="21" width="7.5" bestFit="1" customWidth="1"/>
    <col min="22" max="22" width="13.625" bestFit="1" customWidth="1"/>
  </cols>
  <sheetData>
    <row r="1" spans="1:23" ht="19.5">
      <c r="A1" s="342" t="s">
        <v>1231</v>
      </c>
      <c r="B1" s="342"/>
      <c r="C1" s="342"/>
      <c r="D1" s="342"/>
      <c r="E1" s="342"/>
      <c r="F1" s="342"/>
      <c r="G1" s="342"/>
      <c r="H1" s="342"/>
      <c r="I1" s="342"/>
      <c r="J1" s="342"/>
      <c r="K1" s="342"/>
      <c r="L1" s="342"/>
      <c r="M1" s="342"/>
      <c r="N1" s="342"/>
      <c r="O1" s="342"/>
    </row>
    <row r="2" spans="1:23" ht="18">
      <c r="A2" s="171" t="s">
        <v>59</v>
      </c>
      <c r="B2" s="171" t="s">
        <v>64</v>
      </c>
      <c r="C2" s="171" t="s">
        <v>54</v>
      </c>
      <c r="D2" s="171" t="s">
        <v>62</v>
      </c>
      <c r="E2" s="171" t="s">
        <v>63</v>
      </c>
      <c r="F2" s="59" t="s">
        <v>77</v>
      </c>
      <c r="G2" s="59" t="s">
        <v>85</v>
      </c>
      <c r="H2" s="59" t="s">
        <v>89</v>
      </c>
      <c r="I2" s="171" t="s">
        <v>65</v>
      </c>
      <c r="J2" s="171" t="s">
        <v>123</v>
      </c>
      <c r="K2" s="59" t="s">
        <v>90</v>
      </c>
      <c r="L2" s="59" t="s">
        <v>527</v>
      </c>
      <c r="M2" s="60" t="s">
        <v>91</v>
      </c>
      <c r="N2" s="152" t="s">
        <v>246</v>
      </c>
      <c r="O2" s="59" t="s">
        <v>82</v>
      </c>
      <c r="P2" s="105" t="s">
        <v>1228</v>
      </c>
      <c r="Q2" s="105" t="s">
        <v>726</v>
      </c>
      <c r="R2" s="105" t="s">
        <v>726</v>
      </c>
      <c r="S2" s="105" t="s">
        <v>762</v>
      </c>
      <c r="T2" s="180" t="s">
        <v>724</v>
      </c>
      <c r="U2" s="180" t="s">
        <v>725</v>
      </c>
      <c r="V2" s="105" t="s">
        <v>771</v>
      </c>
      <c r="W2" s="105" t="s">
        <v>771</v>
      </c>
    </row>
    <row r="3" spans="1:23" ht="18">
      <c r="A3" s="171" t="s">
        <v>343</v>
      </c>
      <c r="B3" s="59">
        <v>5</v>
      </c>
      <c r="C3" s="59">
        <v>11</v>
      </c>
      <c r="D3" s="325">
        <v>55</v>
      </c>
      <c r="E3" s="59">
        <v>39</v>
      </c>
      <c r="F3" s="59">
        <v>1</v>
      </c>
      <c r="G3" s="59">
        <v>0</v>
      </c>
      <c r="H3" s="325">
        <v>32</v>
      </c>
      <c r="I3" s="59">
        <v>11</v>
      </c>
      <c r="J3" s="59">
        <v>3</v>
      </c>
      <c r="K3" s="59">
        <v>2</v>
      </c>
      <c r="L3" s="59">
        <v>4</v>
      </c>
      <c r="M3" s="59">
        <v>0</v>
      </c>
      <c r="N3" s="59">
        <v>0</v>
      </c>
      <c r="O3" s="325">
        <f>SUM(B3:G3)</f>
        <v>111</v>
      </c>
      <c r="P3" s="323" t="s">
        <v>1229</v>
      </c>
      <c r="Q3" t="s">
        <v>763</v>
      </c>
      <c r="R3" s="180">
        <v>47000</v>
      </c>
      <c r="S3" t="s">
        <v>772</v>
      </c>
      <c r="T3">
        <v>25</v>
      </c>
      <c r="U3">
        <v>6</v>
      </c>
      <c r="V3" s="188" t="s">
        <v>779</v>
      </c>
      <c r="W3">
        <v>37000</v>
      </c>
    </row>
    <row r="4" spans="1:23" ht="18">
      <c r="A4" s="171" t="s">
        <v>86</v>
      </c>
      <c r="B4" s="59">
        <v>2</v>
      </c>
      <c r="C4" s="59">
        <v>5</v>
      </c>
      <c r="D4" s="325">
        <v>31</v>
      </c>
      <c r="E4" s="325">
        <v>104</v>
      </c>
      <c r="F4" s="59">
        <v>1</v>
      </c>
      <c r="G4" s="171">
        <v>1</v>
      </c>
      <c r="H4" s="325">
        <v>18</v>
      </c>
      <c r="I4" s="171">
        <v>7</v>
      </c>
      <c r="J4" s="171">
        <v>5</v>
      </c>
      <c r="K4" s="325">
        <v>2</v>
      </c>
      <c r="L4" s="59">
        <v>2</v>
      </c>
      <c r="M4" s="171">
        <v>1</v>
      </c>
      <c r="N4" s="171">
        <v>0</v>
      </c>
      <c r="O4" s="325">
        <f>SUM(B4:G4)</f>
        <v>144</v>
      </c>
      <c r="P4" s="323" t="s">
        <v>1233</v>
      </c>
      <c r="Q4" t="s">
        <v>783</v>
      </c>
      <c r="R4" s="180"/>
      <c r="V4" s="180" t="s">
        <v>782</v>
      </c>
    </row>
    <row r="5" spans="1:23" ht="35.25" customHeight="1">
      <c r="A5" s="171" t="s">
        <v>139</v>
      </c>
      <c r="B5" s="325">
        <v>4</v>
      </c>
      <c r="C5" s="59">
        <v>10</v>
      </c>
      <c r="D5" s="325">
        <v>15</v>
      </c>
      <c r="E5" s="59">
        <v>52</v>
      </c>
      <c r="F5" s="59">
        <v>0</v>
      </c>
      <c r="G5" s="171">
        <v>0</v>
      </c>
      <c r="H5" s="325">
        <v>8</v>
      </c>
      <c r="I5" s="171">
        <v>8</v>
      </c>
      <c r="J5" s="171">
        <v>3</v>
      </c>
      <c r="K5" s="59">
        <v>1</v>
      </c>
      <c r="L5" s="59">
        <v>1</v>
      </c>
      <c r="M5" s="171">
        <v>0</v>
      </c>
      <c r="N5" s="171">
        <v>0</v>
      </c>
      <c r="O5" s="325">
        <f t="shared" ref="O5" si="0">SUM(B5:G5)</f>
        <v>81</v>
      </c>
      <c r="P5" s="331" t="s">
        <v>1234</v>
      </c>
      <c r="Q5" t="s">
        <v>784</v>
      </c>
      <c r="R5" s="180"/>
      <c r="V5" s="180" t="s">
        <v>781</v>
      </c>
    </row>
    <row r="6" spans="1:23" ht="18">
      <c r="A6" s="171" t="s">
        <v>161</v>
      </c>
      <c r="B6" s="325">
        <f>SUM(B4:B5)</f>
        <v>6</v>
      </c>
      <c r="C6" s="59">
        <f t="shared" ref="C6:N6" si="1">SUM(C4:C5)</f>
        <v>15</v>
      </c>
      <c r="D6" s="325">
        <f t="shared" si="1"/>
        <v>46</v>
      </c>
      <c r="E6" s="325">
        <f t="shared" si="1"/>
        <v>156</v>
      </c>
      <c r="F6" s="59">
        <f t="shared" si="1"/>
        <v>1</v>
      </c>
      <c r="G6" s="59">
        <f t="shared" si="1"/>
        <v>1</v>
      </c>
      <c r="H6" s="325">
        <f t="shared" si="1"/>
        <v>26</v>
      </c>
      <c r="I6" s="59">
        <f t="shared" si="1"/>
        <v>15</v>
      </c>
      <c r="J6" s="59">
        <f t="shared" si="1"/>
        <v>8</v>
      </c>
      <c r="K6" s="325">
        <f t="shared" si="1"/>
        <v>3</v>
      </c>
      <c r="L6" s="59">
        <f t="shared" si="1"/>
        <v>3</v>
      </c>
      <c r="M6" s="59">
        <f t="shared" si="1"/>
        <v>1</v>
      </c>
      <c r="N6" s="59">
        <f t="shared" si="1"/>
        <v>0</v>
      </c>
      <c r="O6" s="325">
        <f>SUM(O4:O5)</f>
        <v>225</v>
      </c>
      <c r="P6" s="323" t="s">
        <v>1235</v>
      </c>
      <c r="Q6" t="s">
        <v>720</v>
      </c>
      <c r="R6" s="180">
        <v>213740</v>
      </c>
      <c r="S6" t="s">
        <v>773</v>
      </c>
      <c r="T6">
        <v>39</v>
      </c>
      <c r="U6">
        <v>6</v>
      </c>
      <c r="V6" s="180" t="s">
        <v>780</v>
      </c>
      <c r="W6">
        <v>116000</v>
      </c>
    </row>
    <row r="7" spans="1:23" ht="18">
      <c r="A7" s="171"/>
      <c r="B7" s="59"/>
      <c r="C7" s="59"/>
      <c r="D7" s="59"/>
      <c r="E7" s="59"/>
      <c r="F7" s="59"/>
      <c r="G7" s="59"/>
      <c r="H7" s="59"/>
      <c r="I7" s="59"/>
      <c r="J7" s="59"/>
      <c r="K7" s="59"/>
      <c r="L7" s="59"/>
      <c r="M7" s="59"/>
      <c r="N7" s="59"/>
      <c r="O7" s="59"/>
      <c r="P7" s="105"/>
      <c r="R7" s="180"/>
      <c r="V7" s="180"/>
    </row>
    <row r="8" spans="1:23" ht="19.5">
      <c r="A8" s="342" t="s">
        <v>281</v>
      </c>
      <c r="B8" s="342"/>
      <c r="C8" s="342"/>
      <c r="D8" s="342"/>
      <c r="E8" s="342"/>
      <c r="F8" s="342"/>
      <c r="G8" s="342"/>
      <c r="H8" s="342"/>
      <c r="I8" s="342"/>
      <c r="J8" s="342"/>
      <c r="K8" s="342"/>
      <c r="L8" s="342"/>
      <c r="M8" s="342"/>
      <c r="N8" s="342"/>
      <c r="O8" s="342"/>
      <c r="P8" s="105"/>
      <c r="R8" s="180"/>
      <c r="V8" s="180"/>
    </row>
    <row r="9" spans="1:23" ht="18">
      <c r="A9" s="171" t="s">
        <v>59</v>
      </c>
      <c r="B9" s="171" t="s">
        <v>64</v>
      </c>
      <c r="C9" s="171" t="s">
        <v>54</v>
      </c>
      <c r="D9" s="171" t="s">
        <v>62</v>
      </c>
      <c r="E9" s="171" t="s">
        <v>63</v>
      </c>
      <c r="F9" s="59" t="s">
        <v>77</v>
      </c>
      <c r="G9" s="171" t="s">
        <v>85</v>
      </c>
      <c r="H9" s="59" t="s">
        <v>289</v>
      </c>
      <c r="I9" s="60" t="s">
        <v>65</v>
      </c>
      <c r="J9" s="171" t="s">
        <v>123</v>
      </c>
      <c r="K9" s="59" t="s">
        <v>90</v>
      </c>
      <c r="L9" s="59" t="s">
        <v>136</v>
      </c>
      <c r="M9" s="171" t="s">
        <v>91</v>
      </c>
      <c r="N9" s="60" t="s">
        <v>246</v>
      </c>
      <c r="O9" s="59" t="s">
        <v>82</v>
      </c>
      <c r="P9" s="105"/>
      <c r="R9" s="180"/>
      <c r="V9" s="180"/>
    </row>
    <row r="10" spans="1:23" ht="18">
      <c r="A10" s="171" t="s">
        <v>129</v>
      </c>
      <c r="B10" s="59">
        <v>1</v>
      </c>
      <c r="C10" s="59">
        <v>8</v>
      </c>
      <c r="D10" s="325">
        <v>26</v>
      </c>
      <c r="E10" s="59">
        <v>17</v>
      </c>
      <c r="F10" s="59">
        <v>0</v>
      </c>
      <c r="G10" s="59">
        <v>1</v>
      </c>
      <c r="H10" s="325">
        <v>12</v>
      </c>
      <c r="I10" s="59">
        <v>6</v>
      </c>
      <c r="J10" s="59">
        <v>2</v>
      </c>
      <c r="K10" s="59">
        <v>0</v>
      </c>
      <c r="L10" s="59">
        <v>1</v>
      </c>
      <c r="M10" s="59">
        <v>2</v>
      </c>
      <c r="N10" s="59">
        <v>0</v>
      </c>
      <c r="O10" s="325">
        <f>SUM(B10:G10)</f>
        <v>53</v>
      </c>
      <c r="P10" s="323" t="s">
        <v>1233</v>
      </c>
      <c r="Q10" t="s">
        <v>721</v>
      </c>
      <c r="R10" s="180">
        <v>133000</v>
      </c>
      <c r="S10" t="s">
        <v>774</v>
      </c>
      <c r="V10" s="188" t="s">
        <v>776</v>
      </c>
    </row>
    <row r="11" spans="1:23" ht="28.5">
      <c r="A11" s="171" t="s">
        <v>162</v>
      </c>
      <c r="B11" s="325">
        <v>3</v>
      </c>
      <c r="C11" s="59">
        <v>3</v>
      </c>
      <c r="D11" s="325">
        <v>45</v>
      </c>
      <c r="E11" s="59">
        <v>44</v>
      </c>
      <c r="F11" s="59">
        <v>0</v>
      </c>
      <c r="G11" s="59">
        <v>0</v>
      </c>
      <c r="H11" s="59">
        <v>22</v>
      </c>
      <c r="I11" s="59">
        <v>5</v>
      </c>
      <c r="J11" s="59">
        <v>4</v>
      </c>
      <c r="K11" s="59">
        <v>1</v>
      </c>
      <c r="L11" s="59">
        <v>1</v>
      </c>
      <c r="M11" s="59">
        <v>1</v>
      </c>
      <c r="N11" s="59">
        <v>2</v>
      </c>
      <c r="O11" s="325">
        <f t="shared" ref="O11" si="2">SUM(B11:G11)</f>
        <v>95</v>
      </c>
      <c r="P11" s="327" t="s">
        <v>1230</v>
      </c>
      <c r="Q11" s="4" t="s">
        <v>723</v>
      </c>
      <c r="R11" s="180">
        <v>25505</v>
      </c>
      <c r="S11" s="128" t="s">
        <v>722</v>
      </c>
      <c r="V11" s="180" t="s">
        <v>777</v>
      </c>
    </row>
    <row r="12" spans="1:23" ht="18">
      <c r="A12" s="171" t="s">
        <v>160</v>
      </c>
      <c r="B12" s="325">
        <f>SUM(B10:B11)</f>
        <v>4</v>
      </c>
      <c r="C12" s="59">
        <f>SUM(C10:C11)</f>
        <v>11</v>
      </c>
      <c r="D12" s="325">
        <f>SUM(D10:D11)</f>
        <v>71</v>
      </c>
      <c r="E12" s="59">
        <f t="shared" ref="E12:M12" si="3">SUM(E10:E11)</f>
        <v>61</v>
      </c>
      <c r="F12" s="59">
        <f t="shared" si="3"/>
        <v>0</v>
      </c>
      <c r="G12" s="59">
        <f t="shared" si="3"/>
        <v>1</v>
      </c>
      <c r="H12" s="325">
        <f t="shared" si="3"/>
        <v>34</v>
      </c>
      <c r="I12" s="59">
        <f t="shared" si="3"/>
        <v>11</v>
      </c>
      <c r="J12" s="59">
        <f t="shared" si="3"/>
        <v>6</v>
      </c>
      <c r="K12" s="59">
        <f t="shared" si="3"/>
        <v>1</v>
      </c>
      <c r="L12" s="59">
        <f t="shared" si="3"/>
        <v>2</v>
      </c>
      <c r="M12" s="59">
        <f t="shared" si="3"/>
        <v>3</v>
      </c>
      <c r="N12" s="59">
        <f>SUM(N10:N11)</f>
        <v>2</v>
      </c>
      <c r="O12" s="325">
        <f>SUM(O10:O11)</f>
        <v>148</v>
      </c>
      <c r="P12" s="326" t="s">
        <v>1235</v>
      </c>
      <c r="Q12" t="s">
        <v>805</v>
      </c>
      <c r="R12">
        <f>SUM(R10:R11)</f>
        <v>158505</v>
      </c>
      <c r="S12" t="s">
        <v>775</v>
      </c>
      <c r="T12">
        <v>44</v>
      </c>
      <c r="U12">
        <v>2</v>
      </c>
      <c r="V12" s="180" t="s">
        <v>778</v>
      </c>
      <c r="W12">
        <v>150000</v>
      </c>
    </row>
    <row r="13" spans="1:23" ht="18">
      <c r="A13" s="171"/>
      <c r="B13" s="59"/>
      <c r="C13" s="59"/>
      <c r="D13" s="59"/>
      <c r="E13" s="59"/>
      <c r="F13" s="59"/>
      <c r="G13" s="59"/>
      <c r="H13" s="59"/>
      <c r="I13" s="59"/>
      <c r="J13" s="59"/>
      <c r="K13" s="59"/>
      <c r="L13" s="59"/>
      <c r="M13" s="59"/>
      <c r="N13" s="59"/>
      <c r="O13" s="59"/>
    </row>
    <row r="14" spans="1:23" ht="19.5">
      <c r="A14" s="342" t="s">
        <v>971</v>
      </c>
      <c r="B14" s="342"/>
      <c r="C14" s="342"/>
      <c r="D14" s="342"/>
      <c r="E14" s="342"/>
      <c r="F14" s="342"/>
      <c r="G14" s="342"/>
      <c r="H14" s="342"/>
      <c r="I14" s="342"/>
      <c r="J14" s="342"/>
      <c r="K14" s="342"/>
      <c r="L14" s="342"/>
      <c r="M14" s="342"/>
      <c r="N14" s="342"/>
      <c r="O14" s="342"/>
    </row>
    <row r="15" spans="1:23" ht="18">
      <c r="A15" s="168" t="s">
        <v>59</v>
      </c>
      <c r="B15" s="168" t="s">
        <v>64</v>
      </c>
      <c r="C15" s="168" t="s">
        <v>54</v>
      </c>
      <c r="D15" s="168" t="s">
        <v>62</v>
      </c>
      <c r="E15" s="168" t="s">
        <v>63</v>
      </c>
      <c r="F15" s="59" t="s">
        <v>77</v>
      </c>
      <c r="G15" s="59" t="s">
        <v>85</v>
      </c>
      <c r="H15" s="59" t="s">
        <v>89</v>
      </c>
      <c r="I15" s="168" t="s">
        <v>65</v>
      </c>
      <c r="J15" s="168" t="s">
        <v>123</v>
      </c>
      <c r="K15" s="59" t="s">
        <v>90</v>
      </c>
      <c r="L15" s="59" t="s">
        <v>527</v>
      </c>
      <c r="M15" s="60" t="s">
        <v>91</v>
      </c>
      <c r="N15" s="152" t="s">
        <v>246</v>
      </c>
      <c r="O15" s="59" t="s">
        <v>82</v>
      </c>
    </row>
    <row r="16" spans="1:23" ht="18">
      <c r="A16" s="166" t="s">
        <v>344</v>
      </c>
      <c r="B16" s="325">
        <f>SUM(B3,B6,B12)</f>
        <v>15</v>
      </c>
      <c r="C16" s="59">
        <f t="shared" ref="C16:N16" si="4">SUM(C3,C6,C12)</f>
        <v>37</v>
      </c>
      <c r="D16" s="325">
        <f t="shared" si="4"/>
        <v>172</v>
      </c>
      <c r="E16" s="325">
        <f t="shared" si="4"/>
        <v>256</v>
      </c>
      <c r="F16" s="59">
        <f t="shared" si="4"/>
        <v>2</v>
      </c>
      <c r="G16" s="59">
        <f t="shared" si="4"/>
        <v>2</v>
      </c>
      <c r="H16" s="325">
        <f t="shared" si="4"/>
        <v>92</v>
      </c>
      <c r="I16" s="59">
        <f t="shared" si="4"/>
        <v>37</v>
      </c>
      <c r="J16" s="59">
        <f t="shared" si="4"/>
        <v>17</v>
      </c>
      <c r="K16" s="325">
        <f t="shared" si="4"/>
        <v>6</v>
      </c>
      <c r="L16" s="59">
        <f t="shared" si="4"/>
        <v>9</v>
      </c>
      <c r="M16" s="59">
        <f t="shared" si="4"/>
        <v>4</v>
      </c>
      <c r="N16" s="59">
        <f t="shared" si="4"/>
        <v>2</v>
      </c>
      <c r="O16" s="325">
        <f>SUM(O3,O6,O12)</f>
        <v>484</v>
      </c>
      <c r="P16" s="59">
        <f>SUM(P3:P3,P6,P12)</f>
        <v>0</v>
      </c>
      <c r="Q16" t="s">
        <v>968</v>
      </c>
      <c r="R16">
        <f>SUM(R3,R6,R12)</f>
        <v>419245</v>
      </c>
      <c r="T16">
        <f>SUM(T3,T6,T12)</f>
        <v>108</v>
      </c>
      <c r="U16">
        <f>SUM(U3,U6,U12)</f>
        <v>14</v>
      </c>
      <c r="V16" s="180" t="s">
        <v>969</v>
      </c>
      <c r="W16">
        <f>SUM(W3,W6,W12)</f>
        <v>303000</v>
      </c>
    </row>
    <row r="17" spans="19:21" ht="18" customHeight="1">
      <c r="T17">
        <v>1</v>
      </c>
      <c r="U17">
        <v>2</v>
      </c>
    </row>
    <row r="18" spans="19:21">
      <c r="S18" t="s">
        <v>970</v>
      </c>
      <c r="T18">
        <f>SUM(T16:T17)</f>
        <v>109</v>
      </c>
      <c r="U18">
        <v>2</v>
      </c>
    </row>
    <row r="71" spans="1:19" ht="27" customHeight="1">
      <c r="A71" s="340" t="s">
        <v>952</v>
      </c>
      <c r="B71" s="340"/>
      <c r="C71" s="340"/>
      <c r="D71" s="340"/>
      <c r="E71" s="340"/>
      <c r="F71" s="340"/>
      <c r="G71" s="340"/>
      <c r="H71" s="340"/>
      <c r="I71" s="340"/>
      <c r="J71" s="340"/>
      <c r="K71" s="340"/>
      <c r="L71" s="340"/>
      <c r="M71" s="340"/>
      <c r="N71" s="340"/>
      <c r="O71" s="340"/>
      <c r="P71" s="157"/>
      <c r="Q71" s="157"/>
      <c r="R71" s="157"/>
      <c r="S71" s="157"/>
    </row>
    <row r="72" spans="1:19" ht="14.25" customHeight="1">
      <c r="A72" s="175"/>
      <c r="B72" s="174"/>
      <c r="C72" s="174"/>
      <c r="D72" s="174"/>
      <c r="E72" s="174"/>
      <c r="F72" s="174"/>
      <c r="G72" s="174"/>
      <c r="H72" s="174"/>
      <c r="I72" s="174"/>
      <c r="K72" s="157"/>
      <c r="L72" s="157"/>
      <c r="M72" s="157"/>
      <c r="N72" s="157"/>
      <c r="O72" s="157"/>
      <c r="P72" s="157"/>
      <c r="Q72" s="157"/>
      <c r="R72" s="157"/>
      <c r="S72" s="157"/>
    </row>
    <row r="73" spans="1:19" ht="14.25" customHeight="1">
      <c r="A73" s="175"/>
      <c r="B73" s="174"/>
      <c r="C73" s="174"/>
      <c r="D73" s="174"/>
      <c r="E73" s="174"/>
      <c r="F73" s="174"/>
      <c r="G73" s="174"/>
      <c r="H73" s="174"/>
      <c r="I73" s="174"/>
      <c r="K73" s="157"/>
      <c r="L73" s="157"/>
      <c r="M73" s="157"/>
      <c r="N73" s="157"/>
      <c r="O73" s="157"/>
      <c r="P73" s="157"/>
      <c r="Q73" s="157"/>
      <c r="R73" s="157"/>
      <c r="S73" s="157"/>
    </row>
    <row r="74" spans="1:19" ht="14.25" customHeight="1">
      <c r="A74" s="175"/>
      <c r="B74" s="174"/>
      <c r="C74" s="174"/>
      <c r="D74" s="174"/>
      <c r="E74" s="174"/>
      <c r="F74" s="174"/>
      <c r="G74" s="174"/>
      <c r="H74" s="174"/>
      <c r="I74" s="174"/>
      <c r="K74" s="157"/>
      <c r="L74" s="157"/>
      <c r="M74" s="157"/>
      <c r="N74" s="157"/>
      <c r="O74" s="157"/>
      <c r="P74" s="157"/>
      <c r="Q74" s="157"/>
      <c r="R74" s="157"/>
      <c r="S74" s="157"/>
    </row>
    <row r="75" spans="1:19" ht="14.25" customHeight="1">
      <c r="A75" s="175"/>
      <c r="B75" s="174"/>
      <c r="C75" s="174"/>
      <c r="D75" s="174"/>
      <c r="E75" s="174"/>
      <c r="F75" s="174"/>
      <c r="G75" s="174"/>
      <c r="H75" s="174"/>
      <c r="I75" s="174"/>
      <c r="K75" s="157"/>
      <c r="L75" s="157"/>
      <c r="M75" s="157"/>
      <c r="N75" s="157"/>
      <c r="O75" s="157"/>
      <c r="P75" s="157"/>
      <c r="Q75" s="157"/>
      <c r="R75" s="157"/>
      <c r="S75" s="157"/>
    </row>
    <row r="76" spans="1:19" ht="14.25" customHeight="1">
      <c r="A76" s="175"/>
      <c r="B76" s="174"/>
      <c r="C76" s="174"/>
      <c r="D76" s="174"/>
      <c r="E76" s="174"/>
      <c r="F76" s="174"/>
      <c r="G76" s="174"/>
      <c r="H76" s="174"/>
      <c r="I76" s="174"/>
      <c r="K76" s="157"/>
      <c r="L76" s="157"/>
      <c r="M76" s="157"/>
      <c r="N76" s="157"/>
      <c r="O76" s="157"/>
      <c r="P76" s="157"/>
      <c r="Q76" s="157"/>
      <c r="R76" s="157"/>
      <c r="S76" s="157"/>
    </row>
    <row r="77" spans="1:19" ht="14.25" customHeight="1">
      <c r="A77" s="175"/>
      <c r="B77" s="174"/>
      <c r="C77" s="174"/>
      <c r="D77" s="174"/>
      <c r="E77" s="174"/>
      <c r="F77" s="174"/>
      <c r="G77" s="174"/>
      <c r="H77" s="174"/>
      <c r="I77" s="174"/>
      <c r="K77" s="157"/>
      <c r="L77" s="157"/>
      <c r="M77" s="157"/>
      <c r="N77" s="157"/>
      <c r="O77" s="157"/>
      <c r="P77" s="157"/>
      <c r="Q77" s="157"/>
      <c r="R77" s="157"/>
      <c r="S77" s="157"/>
    </row>
    <row r="78" spans="1:19" ht="14.25" customHeight="1">
      <c r="A78" s="175"/>
      <c r="B78" s="174"/>
      <c r="C78" s="174"/>
      <c r="D78" s="174"/>
      <c r="E78" s="174"/>
      <c r="F78" s="174"/>
      <c r="G78" s="174"/>
      <c r="H78" s="174"/>
      <c r="I78" s="174"/>
      <c r="K78" s="157"/>
      <c r="L78" s="157"/>
      <c r="M78" s="157"/>
      <c r="N78" s="157"/>
      <c r="O78" s="157"/>
      <c r="P78" s="157"/>
      <c r="Q78" s="157"/>
      <c r="R78" s="157"/>
      <c r="S78" s="157"/>
    </row>
    <row r="79" spans="1:19" ht="14.25" customHeight="1">
      <c r="A79" s="175"/>
      <c r="B79" s="174"/>
      <c r="C79" s="174"/>
      <c r="D79" s="174"/>
      <c r="E79" s="174"/>
      <c r="F79" s="174"/>
      <c r="G79" s="174"/>
      <c r="H79" s="174"/>
      <c r="I79" s="174"/>
      <c r="K79" s="157"/>
      <c r="L79" s="157"/>
      <c r="M79" s="157"/>
      <c r="N79" s="157"/>
      <c r="O79" s="157"/>
      <c r="P79" s="157"/>
      <c r="Q79" s="157"/>
      <c r="R79" s="157"/>
      <c r="S79" s="157"/>
    </row>
    <row r="80" spans="1:19" ht="14.25" customHeight="1">
      <c r="A80" s="175"/>
      <c r="B80" s="174"/>
      <c r="C80" s="174"/>
      <c r="D80" s="174"/>
      <c r="E80" s="174"/>
      <c r="F80" s="174"/>
      <c r="G80" s="174"/>
      <c r="H80" s="174"/>
      <c r="I80" s="174"/>
      <c r="K80" s="157"/>
      <c r="L80" s="157"/>
      <c r="M80" s="157"/>
      <c r="N80" s="157"/>
      <c r="O80" s="157"/>
      <c r="P80" s="157"/>
      <c r="Q80" s="157"/>
      <c r="R80" s="157"/>
      <c r="S80" s="157"/>
    </row>
    <row r="81" spans="1:19" ht="14.25" customHeight="1">
      <c r="A81" s="175"/>
      <c r="B81" s="174"/>
      <c r="C81" s="174"/>
      <c r="D81" s="174"/>
      <c r="E81" s="174"/>
      <c r="F81" s="174"/>
      <c r="G81" s="174"/>
      <c r="H81" s="174"/>
      <c r="I81" s="174"/>
      <c r="K81" s="157"/>
      <c r="L81" s="157"/>
      <c r="M81" s="157"/>
      <c r="N81" s="157"/>
      <c r="O81" s="157"/>
      <c r="P81" s="157"/>
      <c r="Q81" s="157"/>
      <c r="R81" s="157"/>
      <c r="S81" s="157"/>
    </row>
    <row r="82" spans="1:19" ht="14.25" customHeight="1">
      <c r="A82" s="175"/>
      <c r="B82" s="174"/>
      <c r="C82" s="174"/>
      <c r="D82" s="174"/>
      <c r="E82" s="174"/>
      <c r="F82" s="174"/>
      <c r="G82" s="174"/>
      <c r="H82" s="174"/>
      <c r="I82" s="174"/>
      <c r="K82" s="157"/>
      <c r="L82" s="157"/>
      <c r="M82" s="157"/>
      <c r="N82" s="157"/>
      <c r="O82" s="157"/>
      <c r="P82" s="157"/>
      <c r="Q82" s="157"/>
      <c r="R82" s="157"/>
      <c r="S82" s="157"/>
    </row>
    <row r="83" spans="1:19" ht="14.25" customHeight="1">
      <c r="A83" s="175"/>
      <c r="B83" s="174"/>
      <c r="C83" s="174"/>
      <c r="D83" s="174"/>
      <c r="E83" s="174"/>
      <c r="F83" s="174"/>
      <c r="G83" s="174"/>
      <c r="H83" s="174"/>
      <c r="I83" s="174"/>
      <c r="K83" s="157"/>
      <c r="L83" s="157"/>
      <c r="M83" s="157"/>
      <c r="N83" s="157"/>
      <c r="O83" s="157"/>
      <c r="P83" s="157"/>
      <c r="Q83" s="157"/>
      <c r="R83" s="157"/>
      <c r="S83" s="157"/>
    </row>
    <row r="84" spans="1:19" ht="14.25" customHeight="1">
      <c r="A84" s="175"/>
      <c r="B84" s="174"/>
      <c r="C84" s="174"/>
      <c r="D84" s="174"/>
      <c r="E84" s="174"/>
      <c r="F84" s="174"/>
      <c r="G84" s="174"/>
      <c r="H84" s="174"/>
      <c r="I84" s="174"/>
      <c r="K84" s="157"/>
      <c r="L84" s="157"/>
      <c r="M84" s="157"/>
      <c r="N84" s="157"/>
      <c r="O84" s="157"/>
      <c r="P84" s="157"/>
      <c r="Q84" s="157"/>
      <c r="R84" s="157"/>
      <c r="S84" s="157"/>
    </row>
    <row r="85" spans="1:19" ht="14.25" customHeight="1">
      <c r="A85" s="175"/>
      <c r="B85" s="174"/>
      <c r="C85" s="174"/>
      <c r="D85" s="174"/>
      <c r="E85" s="174"/>
      <c r="F85" s="174"/>
      <c r="G85" s="174"/>
      <c r="H85" s="174"/>
      <c r="I85" s="174"/>
      <c r="K85" s="157"/>
      <c r="L85" s="157"/>
      <c r="M85" s="157"/>
      <c r="N85" s="157"/>
      <c r="O85" s="157"/>
      <c r="P85" s="157"/>
      <c r="Q85" s="157"/>
      <c r="R85" s="157"/>
      <c r="S85" s="157"/>
    </row>
    <row r="86" spans="1:19" ht="14.25" customHeight="1">
      <c r="A86" s="175"/>
      <c r="B86" s="174"/>
      <c r="C86" s="174"/>
      <c r="D86" s="174"/>
      <c r="E86" s="174"/>
      <c r="F86" s="174"/>
      <c r="G86" s="174"/>
      <c r="H86" s="174"/>
      <c r="I86" s="174"/>
      <c r="K86" s="157"/>
      <c r="L86" s="157"/>
      <c r="M86" s="157"/>
      <c r="N86" s="157"/>
      <c r="O86" s="157"/>
      <c r="P86" s="157"/>
      <c r="Q86" s="157"/>
      <c r="R86" s="157"/>
      <c r="S86" s="157"/>
    </row>
    <row r="87" spans="1:19" ht="14.25" customHeight="1">
      <c r="A87" s="175"/>
      <c r="B87" s="174"/>
      <c r="C87" s="174"/>
      <c r="D87" s="174"/>
      <c r="E87" s="174"/>
      <c r="F87" s="174"/>
      <c r="G87" s="174"/>
      <c r="H87" s="174"/>
      <c r="I87" s="174"/>
      <c r="K87" s="157"/>
      <c r="L87" s="157"/>
      <c r="M87" s="157"/>
      <c r="N87" s="157"/>
      <c r="O87" s="157"/>
      <c r="P87" s="157"/>
      <c r="Q87" s="157"/>
      <c r="R87" s="157"/>
      <c r="S87" s="157"/>
    </row>
    <row r="88" spans="1:19" ht="14.25" customHeight="1">
      <c r="A88" s="175"/>
      <c r="B88" s="174"/>
      <c r="C88" s="174"/>
      <c r="D88" s="174"/>
      <c r="E88" s="174"/>
      <c r="F88" s="174"/>
      <c r="G88" s="174"/>
      <c r="H88" s="174"/>
      <c r="I88" s="174"/>
      <c r="K88" s="157"/>
      <c r="L88" s="157"/>
      <c r="M88" s="157"/>
      <c r="N88" s="157"/>
      <c r="O88" s="157"/>
      <c r="P88" s="157"/>
      <c r="Q88" s="157"/>
      <c r="R88" s="157"/>
      <c r="S88" s="157"/>
    </row>
    <row r="89" spans="1:19" ht="14.25" customHeight="1">
      <c r="A89" s="175"/>
      <c r="B89" s="174"/>
      <c r="C89" s="174"/>
      <c r="D89" s="174"/>
      <c r="E89" s="174"/>
      <c r="F89" s="174"/>
      <c r="G89" s="174"/>
      <c r="H89" s="174"/>
      <c r="I89" s="174"/>
      <c r="K89" s="157"/>
      <c r="L89" s="157"/>
      <c r="M89" s="157"/>
      <c r="N89" s="157"/>
      <c r="O89" s="157"/>
      <c r="P89" s="157"/>
      <c r="Q89" s="157"/>
      <c r="R89" s="157"/>
      <c r="S89" s="157"/>
    </row>
    <row r="90" spans="1:19" ht="14.25" customHeight="1">
      <c r="A90" s="175"/>
      <c r="B90" s="174"/>
      <c r="C90" s="174"/>
      <c r="D90" s="174"/>
      <c r="E90" s="174"/>
      <c r="F90" s="174"/>
      <c r="G90" s="174"/>
      <c r="H90" s="174"/>
      <c r="I90" s="174"/>
      <c r="K90" s="157"/>
      <c r="L90" s="157"/>
      <c r="M90" s="157"/>
      <c r="N90" s="157"/>
      <c r="O90" s="157"/>
      <c r="P90" s="157"/>
      <c r="Q90" s="157"/>
      <c r="R90" s="157"/>
      <c r="S90" s="157"/>
    </row>
    <row r="91" spans="1:19" ht="14.25" customHeight="1">
      <c r="A91" s="175"/>
      <c r="B91" s="174"/>
      <c r="C91" s="174"/>
      <c r="D91" s="174"/>
      <c r="E91" s="174"/>
      <c r="F91" s="174"/>
      <c r="G91" s="174"/>
      <c r="H91" s="174"/>
      <c r="I91" s="174"/>
      <c r="K91" s="157"/>
      <c r="L91" s="157"/>
      <c r="M91" s="157"/>
      <c r="N91" s="157"/>
      <c r="O91" s="157"/>
      <c r="P91" s="157"/>
      <c r="Q91" s="157"/>
      <c r="R91" s="157"/>
      <c r="S91" s="157"/>
    </row>
    <row r="92" spans="1:19" ht="14.25" customHeight="1">
      <c r="A92" s="175"/>
      <c r="B92" s="174"/>
      <c r="C92" s="174"/>
      <c r="D92" s="174"/>
      <c r="E92" s="174"/>
      <c r="F92" s="174"/>
      <c r="G92" s="174"/>
      <c r="H92" s="174"/>
      <c r="I92" s="174"/>
      <c r="K92" s="157"/>
      <c r="L92" s="157"/>
      <c r="M92" s="157"/>
      <c r="N92" s="157"/>
      <c r="O92" s="157"/>
      <c r="P92" s="157"/>
      <c r="Q92" s="157"/>
      <c r="R92" s="157"/>
      <c r="S92" s="157"/>
    </row>
    <row r="93" spans="1:19" ht="14.25" customHeight="1">
      <c r="A93" s="175"/>
      <c r="B93" s="174"/>
      <c r="C93" s="174"/>
      <c r="D93" s="174"/>
      <c r="E93" s="174"/>
      <c r="F93" s="174"/>
      <c r="G93" s="174"/>
      <c r="H93" s="174"/>
      <c r="I93" s="174"/>
      <c r="K93" s="157"/>
      <c r="L93" s="157"/>
      <c r="M93" s="157"/>
      <c r="N93" s="157"/>
      <c r="O93" s="157"/>
      <c r="P93" s="157"/>
      <c r="Q93" s="157"/>
      <c r="R93" s="157"/>
      <c r="S93" s="157"/>
    </row>
    <row r="94" spans="1:19" ht="14.25" customHeight="1">
      <c r="A94" s="175"/>
      <c r="B94" s="174"/>
      <c r="C94" s="174"/>
      <c r="D94" s="174"/>
      <c r="E94" s="174"/>
      <c r="F94" s="174"/>
      <c r="G94" s="174"/>
      <c r="H94" s="174"/>
      <c r="I94" s="174"/>
      <c r="K94" s="157"/>
      <c r="L94" s="157"/>
      <c r="M94" s="157"/>
      <c r="N94" s="157"/>
      <c r="O94" s="157"/>
      <c r="P94" s="157"/>
      <c r="Q94" s="157"/>
      <c r="R94" s="157"/>
      <c r="S94" s="157"/>
    </row>
    <row r="95" spans="1:19" ht="14.25" customHeight="1">
      <c r="A95" s="175"/>
      <c r="B95" s="174"/>
      <c r="C95" s="174"/>
      <c r="D95" s="174"/>
      <c r="E95" s="174"/>
      <c r="F95" s="174"/>
      <c r="G95" s="174"/>
      <c r="H95" s="174"/>
      <c r="I95" s="174"/>
      <c r="K95" s="157"/>
      <c r="L95" s="157"/>
      <c r="M95" s="157"/>
      <c r="N95" s="157"/>
      <c r="O95" s="157"/>
      <c r="P95" s="157"/>
      <c r="Q95" s="157"/>
      <c r="R95" s="157"/>
      <c r="S95" s="157"/>
    </row>
    <row r="96" spans="1:19" ht="14.25" customHeight="1">
      <c r="A96" s="175"/>
      <c r="B96" s="174"/>
      <c r="C96" s="174"/>
      <c r="D96" s="174"/>
      <c r="E96" s="174"/>
      <c r="F96" s="174"/>
      <c r="G96" s="174"/>
      <c r="H96" s="174"/>
      <c r="I96" s="174"/>
      <c r="K96" s="157"/>
      <c r="L96" s="157"/>
      <c r="M96" s="157"/>
      <c r="N96" s="157"/>
      <c r="O96" s="157"/>
      <c r="P96" s="157"/>
      <c r="Q96" s="157"/>
      <c r="R96" s="157"/>
      <c r="S96" s="157"/>
    </row>
    <row r="97" spans="1:19" ht="14.25" customHeight="1">
      <c r="A97" s="175"/>
      <c r="B97" s="174"/>
      <c r="C97" s="174"/>
      <c r="D97" s="174"/>
      <c r="E97" s="174"/>
      <c r="F97" s="174"/>
      <c r="G97" s="174"/>
      <c r="H97" s="174"/>
      <c r="I97" s="174"/>
      <c r="K97" s="157"/>
      <c r="L97" s="157"/>
      <c r="M97" s="157"/>
      <c r="N97" s="157"/>
      <c r="O97" s="157"/>
      <c r="P97" s="157"/>
      <c r="Q97" s="157"/>
      <c r="R97" s="157"/>
      <c r="S97" s="157"/>
    </row>
    <row r="98" spans="1:19" ht="14.25" customHeight="1">
      <c r="A98" s="175"/>
      <c r="B98" s="174"/>
      <c r="C98" s="174"/>
      <c r="D98" s="174"/>
      <c r="E98" s="174"/>
      <c r="F98" s="174"/>
      <c r="G98" s="174"/>
      <c r="H98" s="174"/>
      <c r="I98" s="174"/>
      <c r="K98" s="157"/>
      <c r="L98" s="157"/>
      <c r="M98" s="157"/>
      <c r="N98" s="157"/>
      <c r="O98" s="157"/>
      <c r="P98" s="157"/>
      <c r="Q98" s="157"/>
      <c r="R98" s="157"/>
      <c r="S98" s="157"/>
    </row>
    <row r="99" spans="1:19" ht="14.25" customHeight="1">
      <c r="A99" s="175"/>
      <c r="B99" s="174"/>
      <c r="C99" s="174"/>
      <c r="D99" s="174"/>
      <c r="E99" s="174"/>
      <c r="F99" s="174"/>
      <c r="G99" s="174"/>
      <c r="H99" s="174"/>
      <c r="I99" s="174"/>
      <c r="K99" s="157"/>
      <c r="L99" s="157"/>
      <c r="M99" s="157"/>
      <c r="N99" s="157"/>
      <c r="O99" s="157"/>
      <c r="P99" s="157"/>
      <c r="Q99" s="157"/>
      <c r="R99" s="157"/>
      <c r="S99" s="157"/>
    </row>
    <row r="100" spans="1:19" ht="14.25" customHeight="1">
      <c r="A100" s="175"/>
      <c r="B100" s="174"/>
      <c r="C100" s="174"/>
      <c r="D100" s="174"/>
      <c r="E100" s="174"/>
      <c r="F100" s="174"/>
      <c r="G100" s="174"/>
      <c r="H100" s="174"/>
      <c r="I100" s="174"/>
      <c r="K100" s="157"/>
      <c r="L100" s="157"/>
      <c r="M100" s="157"/>
      <c r="N100" s="157"/>
      <c r="O100" s="157"/>
      <c r="P100" s="157"/>
      <c r="Q100" s="157"/>
      <c r="R100" s="157"/>
      <c r="S100" s="157"/>
    </row>
    <row r="101" spans="1:19" ht="14.25" customHeight="1">
      <c r="A101" s="175"/>
      <c r="B101" s="174"/>
      <c r="C101" s="174"/>
      <c r="D101" s="174"/>
      <c r="E101" s="174"/>
      <c r="F101" s="174"/>
      <c r="G101" s="174"/>
      <c r="H101" s="174"/>
      <c r="I101" s="174"/>
      <c r="K101" s="157"/>
      <c r="L101" s="157"/>
      <c r="M101" s="157"/>
      <c r="N101" s="157"/>
      <c r="O101" s="157"/>
      <c r="P101" s="157"/>
      <c r="Q101" s="157"/>
      <c r="R101" s="157"/>
      <c r="S101" s="157"/>
    </row>
    <row r="102" spans="1:19" ht="14.25" customHeight="1">
      <c r="A102" s="175"/>
      <c r="B102" s="174"/>
      <c r="C102" s="174"/>
      <c r="D102" s="174"/>
      <c r="E102" s="174"/>
      <c r="F102" s="174"/>
      <c r="G102" s="174"/>
      <c r="H102" s="174"/>
      <c r="I102" s="174"/>
      <c r="K102" s="157"/>
      <c r="L102" s="157"/>
      <c r="M102" s="157"/>
      <c r="N102" s="157"/>
      <c r="O102" s="157"/>
      <c r="P102" s="157"/>
      <c r="Q102" s="157"/>
      <c r="R102" s="157"/>
      <c r="S102" s="157"/>
    </row>
    <row r="103" spans="1:19" ht="14.25" customHeight="1">
      <c r="A103" s="175"/>
      <c r="B103" s="174"/>
      <c r="C103" s="174"/>
      <c r="D103" s="174"/>
      <c r="E103" s="174"/>
      <c r="F103" s="174"/>
      <c r="G103" s="174"/>
      <c r="H103" s="174"/>
      <c r="I103" s="174"/>
      <c r="K103" s="157"/>
      <c r="L103" s="157"/>
      <c r="M103" s="157"/>
      <c r="N103" s="157"/>
      <c r="O103" s="157"/>
      <c r="P103" s="157"/>
      <c r="Q103" s="157"/>
      <c r="R103" s="157"/>
      <c r="S103" s="157"/>
    </row>
    <row r="104" spans="1:19" ht="14.25" customHeight="1">
      <c r="A104" s="175"/>
      <c r="B104" s="174"/>
      <c r="C104" s="174"/>
      <c r="D104" s="174"/>
      <c r="E104" s="174"/>
      <c r="F104" s="174"/>
      <c r="G104" s="174"/>
      <c r="H104" s="174"/>
      <c r="I104" s="174"/>
      <c r="K104" s="157"/>
      <c r="L104" s="157"/>
      <c r="M104" s="157"/>
      <c r="N104" s="157"/>
      <c r="O104" s="157"/>
      <c r="P104" s="157"/>
      <c r="Q104" s="157"/>
      <c r="R104" s="157"/>
      <c r="S104" s="157"/>
    </row>
    <row r="105" spans="1:19" ht="14.25" customHeight="1">
      <c r="A105" s="175"/>
      <c r="B105" s="174"/>
      <c r="C105" s="174"/>
      <c r="D105" s="174"/>
      <c r="E105" s="174"/>
      <c r="F105" s="174"/>
      <c r="G105" s="174"/>
      <c r="H105" s="174"/>
      <c r="I105" s="174"/>
      <c r="K105" s="157"/>
      <c r="L105" s="157"/>
      <c r="M105" s="157"/>
      <c r="N105" s="157"/>
      <c r="O105" s="157"/>
      <c r="P105" s="157"/>
      <c r="Q105" s="157"/>
      <c r="R105" s="157"/>
      <c r="S105" s="157"/>
    </row>
    <row r="106" spans="1:19" ht="14.25" customHeight="1">
      <c r="A106" s="175"/>
      <c r="B106" s="174"/>
      <c r="C106" s="174"/>
      <c r="D106" s="174"/>
      <c r="E106" s="174"/>
      <c r="F106" s="174"/>
      <c r="G106" s="174"/>
      <c r="H106" s="174"/>
      <c r="I106" s="174"/>
      <c r="K106" s="157"/>
      <c r="L106" s="157"/>
      <c r="M106" s="157"/>
      <c r="N106" s="157"/>
      <c r="O106" s="157"/>
      <c r="P106" s="157"/>
      <c r="Q106" s="157"/>
      <c r="R106" s="157"/>
      <c r="S106" s="157"/>
    </row>
    <row r="107" spans="1:19" ht="14.25" customHeight="1">
      <c r="A107" s="175"/>
      <c r="B107" s="174"/>
      <c r="C107" s="174"/>
      <c r="D107" s="174"/>
      <c r="E107" s="174"/>
      <c r="F107" s="174"/>
      <c r="G107" s="174"/>
      <c r="H107" s="174"/>
      <c r="I107" s="174"/>
      <c r="K107" s="157"/>
      <c r="L107" s="157"/>
      <c r="M107" s="157"/>
      <c r="N107" s="157"/>
      <c r="O107" s="157"/>
      <c r="P107" s="157"/>
      <c r="Q107" s="157"/>
      <c r="R107" s="157"/>
      <c r="S107" s="157"/>
    </row>
    <row r="108" spans="1:19" ht="14.25" customHeight="1">
      <c r="A108" s="175"/>
      <c r="B108" s="174"/>
      <c r="C108" s="174"/>
      <c r="D108" s="174"/>
      <c r="E108" s="174"/>
      <c r="F108" s="174"/>
      <c r="G108" s="174"/>
      <c r="H108" s="174"/>
      <c r="I108" s="174"/>
      <c r="K108" s="157"/>
      <c r="L108" s="157"/>
      <c r="M108" s="157"/>
      <c r="N108" s="157"/>
      <c r="O108" s="157"/>
      <c r="P108" s="157"/>
      <c r="Q108" s="157"/>
      <c r="R108" s="157"/>
      <c r="S108" s="157"/>
    </row>
    <row r="109" spans="1:19" ht="14.25" customHeight="1">
      <c r="A109" s="175"/>
      <c r="B109" s="174"/>
      <c r="C109" s="174"/>
      <c r="D109" s="174"/>
      <c r="E109" s="174"/>
      <c r="F109" s="174"/>
      <c r="G109" s="174"/>
      <c r="H109" s="174"/>
      <c r="I109" s="174"/>
      <c r="K109" s="157"/>
      <c r="L109" s="157"/>
      <c r="M109" s="157"/>
      <c r="N109" s="157"/>
      <c r="O109" s="157"/>
      <c r="P109" s="157"/>
      <c r="Q109" s="157"/>
      <c r="R109" s="157"/>
      <c r="S109" s="157"/>
    </row>
    <row r="110" spans="1:19" ht="14.25" customHeight="1">
      <c r="A110" s="175"/>
      <c r="B110" s="174"/>
      <c r="C110" s="174"/>
      <c r="D110" s="174"/>
      <c r="E110" s="174"/>
      <c r="F110" s="174"/>
      <c r="G110" s="174"/>
      <c r="H110" s="174"/>
      <c r="I110" s="174"/>
      <c r="K110" s="157"/>
      <c r="L110" s="157"/>
      <c r="M110" s="157"/>
      <c r="N110" s="157"/>
      <c r="O110" s="157"/>
      <c r="P110" s="157"/>
      <c r="Q110" s="157"/>
      <c r="R110" s="157"/>
      <c r="S110" s="157"/>
    </row>
    <row r="111" spans="1:19" ht="14.25" customHeight="1">
      <c r="A111" s="175"/>
      <c r="B111" s="174"/>
      <c r="C111" s="174"/>
      <c r="D111" s="174"/>
      <c r="E111" s="174"/>
      <c r="F111" s="174"/>
      <c r="G111" s="174"/>
      <c r="H111" s="174"/>
      <c r="I111" s="174"/>
      <c r="K111" s="157"/>
      <c r="L111" s="157"/>
      <c r="M111" s="157"/>
      <c r="N111" s="157"/>
      <c r="O111" s="157"/>
      <c r="P111" s="157"/>
      <c r="Q111" s="157"/>
      <c r="R111" s="157"/>
      <c r="S111" s="157"/>
    </row>
    <row r="112" spans="1:19" ht="14.25" customHeight="1">
      <c r="A112" s="175"/>
      <c r="B112" s="174"/>
      <c r="C112" s="174"/>
      <c r="D112" s="174"/>
      <c r="E112" s="174"/>
      <c r="F112" s="174"/>
      <c r="G112" s="174"/>
      <c r="H112" s="174"/>
      <c r="I112" s="174"/>
      <c r="K112" s="157"/>
      <c r="L112" s="157"/>
      <c r="M112" s="157"/>
      <c r="N112" s="157"/>
      <c r="O112" s="157"/>
      <c r="P112" s="157"/>
      <c r="Q112" s="157"/>
      <c r="R112" s="157"/>
      <c r="S112" s="157"/>
    </row>
    <row r="113" spans="1:19" ht="14.25" customHeight="1">
      <c r="A113" s="175"/>
      <c r="B113" s="174"/>
      <c r="C113" s="174"/>
      <c r="D113" s="174"/>
      <c r="E113" s="174"/>
      <c r="F113" s="174"/>
      <c r="G113" s="174"/>
      <c r="H113" s="174"/>
      <c r="I113" s="174"/>
      <c r="K113" s="157"/>
      <c r="L113" s="157"/>
      <c r="M113" s="157"/>
      <c r="N113" s="157"/>
      <c r="O113" s="157"/>
      <c r="P113" s="157"/>
      <c r="Q113" s="157"/>
      <c r="R113" s="157"/>
      <c r="S113" s="157"/>
    </row>
    <row r="114" spans="1:19" ht="14.25" customHeight="1">
      <c r="A114" s="175"/>
      <c r="B114" s="174"/>
      <c r="C114" s="174"/>
      <c r="D114" s="174"/>
      <c r="E114" s="174"/>
      <c r="F114" s="174"/>
      <c r="G114" s="174"/>
      <c r="H114" s="174"/>
      <c r="I114" s="174"/>
      <c r="K114" s="157"/>
      <c r="L114" s="157"/>
      <c r="M114" s="157"/>
      <c r="N114" s="157"/>
      <c r="O114" s="157"/>
      <c r="P114" s="157"/>
      <c r="Q114" s="157"/>
      <c r="R114" s="157"/>
      <c r="S114" s="157"/>
    </row>
    <row r="115" spans="1:19" ht="14.25" customHeight="1">
      <c r="A115" s="175"/>
      <c r="B115" s="174"/>
      <c r="C115" s="174"/>
      <c r="D115" s="174"/>
      <c r="E115" s="174"/>
      <c r="F115" s="174"/>
      <c r="G115" s="174"/>
      <c r="H115" s="174"/>
      <c r="I115" s="174"/>
      <c r="K115" s="157"/>
      <c r="L115" s="157"/>
      <c r="M115" s="157"/>
      <c r="N115" s="157"/>
      <c r="O115" s="157"/>
      <c r="P115" s="157"/>
      <c r="Q115" s="157"/>
      <c r="R115" s="157"/>
      <c r="S115" s="157"/>
    </row>
    <row r="116" spans="1:19" ht="14.25" customHeight="1">
      <c r="A116" s="175"/>
      <c r="B116" s="174"/>
      <c r="C116" s="174"/>
      <c r="D116" s="174"/>
      <c r="E116" s="174"/>
      <c r="F116" s="174"/>
      <c r="G116" s="174"/>
      <c r="H116" s="174"/>
      <c r="I116" s="174"/>
      <c r="K116" s="157"/>
      <c r="L116" s="157"/>
      <c r="M116" s="157"/>
      <c r="N116" s="157"/>
      <c r="O116" s="157"/>
      <c r="P116" s="157"/>
      <c r="Q116" s="157"/>
      <c r="R116" s="157"/>
      <c r="S116" s="157"/>
    </row>
    <row r="117" spans="1:19" ht="14.25" customHeight="1">
      <c r="A117" s="175"/>
      <c r="B117" s="174"/>
      <c r="C117" s="174"/>
      <c r="D117" s="174"/>
      <c r="E117" s="174"/>
      <c r="F117" s="174"/>
      <c r="G117" s="174"/>
      <c r="H117" s="174"/>
      <c r="I117" s="174"/>
      <c r="K117" s="157"/>
      <c r="L117" s="157"/>
      <c r="M117" s="157"/>
      <c r="N117" s="157"/>
      <c r="O117" s="157"/>
      <c r="P117" s="157"/>
      <c r="Q117" s="157"/>
      <c r="R117" s="157"/>
      <c r="S117" s="157"/>
    </row>
    <row r="118" spans="1:19" ht="14.25" customHeight="1">
      <c r="A118" s="175"/>
      <c r="B118" s="174"/>
      <c r="C118" s="174"/>
      <c r="D118" s="174"/>
      <c r="E118" s="174"/>
      <c r="F118" s="174"/>
      <c r="G118" s="174"/>
      <c r="H118" s="174"/>
      <c r="I118" s="174"/>
      <c r="K118" s="157"/>
      <c r="L118" s="157"/>
      <c r="M118" s="157"/>
      <c r="N118" s="157"/>
      <c r="O118" s="157"/>
      <c r="P118" s="157"/>
      <c r="Q118" s="157"/>
      <c r="R118" s="157"/>
      <c r="S118" s="157"/>
    </row>
    <row r="119" spans="1:19" ht="14.25" customHeight="1">
      <c r="A119" s="175"/>
      <c r="B119" s="174"/>
      <c r="C119" s="174"/>
      <c r="D119" s="174"/>
      <c r="E119" s="174"/>
      <c r="F119" s="174"/>
      <c r="G119" s="174"/>
      <c r="H119" s="174"/>
      <c r="I119" s="174"/>
      <c r="K119" s="157"/>
      <c r="L119" s="157"/>
      <c r="M119" s="157"/>
      <c r="N119" s="157"/>
      <c r="O119" s="157"/>
      <c r="P119" s="157"/>
      <c r="Q119" s="157"/>
      <c r="R119" s="157"/>
      <c r="S119" s="157"/>
    </row>
    <row r="120" spans="1:19" ht="14.25" customHeight="1">
      <c r="A120" s="175"/>
      <c r="B120" s="174"/>
      <c r="C120" s="174"/>
      <c r="D120" s="174"/>
      <c r="E120" s="174"/>
      <c r="F120" s="174"/>
      <c r="G120" s="174"/>
      <c r="H120" s="174"/>
      <c r="I120" s="174"/>
      <c r="K120" s="157"/>
      <c r="L120" s="157"/>
      <c r="M120" s="157"/>
      <c r="N120" s="157"/>
      <c r="O120" s="157"/>
      <c r="P120" s="157"/>
      <c r="Q120" s="157"/>
      <c r="R120" s="157"/>
      <c r="S120" s="157"/>
    </row>
    <row r="121" spans="1:19" ht="14.25" customHeight="1">
      <c r="A121" s="175"/>
      <c r="B121" s="174"/>
      <c r="C121" s="174"/>
      <c r="D121" s="174"/>
      <c r="E121" s="174"/>
      <c r="F121" s="174"/>
      <c r="G121" s="174"/>
      <c r="H121" s="174"/>
      <c r="I121" s="174"/>
      <c r="K121" s="157"/>
      <c r="L121" s="157"/>
      <c r="M121" s="157"/>
      <c r="N121" s="157"/>
      <c r="O121" s="157"/>
      <c r="P121" s="157"/>
      <c r="Q121" s="157"/>
      <c r="R121" s="157"/>
      <c r="S121" s="157"/>
    </row>
    <row r="127" spans="1:19" s="4" customFormat="1" ht="20.25">
      <c r="A127" s="344" t="s">
        <v>972</v>
      </c>
      <c r="B127" s="344"/>
      <c r="C127" s="344"/>
      <c r="D127" s="344"/>
      <c r="E127" s="344"/>
      <c r="F127" s="344"/>
      <c r="G127" s="344"/>
      <c r="H127" s="344"/>
      <c r="I127" s="344"/>
      <c r="J127" s="344"/>
      <c r="K127" s="344"/>
      <c r="L127" s="344"/>
      <c r="M127" s="344"/>
      <c r="N127" s="344"/>
      <c r="O127" s="344"/>
      <c r="P127" s="50"/>
      <c r="Q127" s="27"/>
      <c r="R127" s="27"/>
      <c r="S127" s="37"/>
    </row>
    <row r="128" spans="1:19" s="4" customFormat="1" ht="19.5">
      <c r="A128" s="177"/>
      <c r="B128" s="177"/>
      <c r="C128" s="177"/>
      <c r="D128" s="177"/>
      <c r="E128" s="177"/>
      <c r="F128" s="177"/>
      <c r="G128" s="177"/>
      <c r="H128" s="177"/>
      <c r="I128" s="177"/>
      <c r="J128" s="177"/>
      <c r="K128" s="177"/>
      <c r="L128" s="177"/>
      <c r="M128" s="177"/>
      <c r="N128" s="177"/>
      <c r="O128" s="177"/>
      <c r="P128" s="50"/>
      <c r="Q128" s="27"/>
      <c r="R128" s="27"/>
      <c r="S128" s="37"/>
    </row>
    <row r="129" spans="1:10" s="44" customFormat="1" ht="33" customHeight="1">
      <c r="A129" s="345" t="s">
        <v>787</v>
      </c>
      <c r="B129" s="345"/>
      <c r="C129" s="345"/>
      <c r="D129" s="345"/>
      <c r="E129" s="345"/>
      <c r="F129" s="345"/>
      <c r="G129" s="4"/>
      <c r="H129" s="4"/>
      <c r="I129" s="4"/>
      <c r="J129" s="4"/>
    </row>
    <row r="130" spans="1:10" s="44" customFormat="1" ht="20.25">
      <c r="A130" s="58" t="s">
        <v>59</v>
      </c>
      <c r="B130" s="58" t="s">
        <v>67</v>
      </c>
      <c r="C130" s="58" t="s">
        <v>68</v>
      </c>
      <c r="D130" s="58" t="s">
        <v>75</v>
      </c>
      <c r="E130" s="58" t="s">
        <v>79</v>
      </c>
      <c r="F130" s="53"/>
      <c r="G130" s="39"/>
      <c r="H130" s="39"/>
      <c r="I130" s="39"/>
      <c r="J130" s="51"/>
    </row>
    <row r="131" spans="1:10" s="44" customFormat="1" ht="20.25">
      <c r="A131" s="59" t="s">
        <v>152</v>
      </c>
      <c r="B131" s="325">
        <v>44</v>
      </c>
      <c r="C131" s="325">
        <v>4</v>
      </c>
      <c r="D131" s="59">
        <v>5</v>
      </c>
      <c r="E131" s="325">
        <f t="shared" ref="E131:E137" si="5">SUM(B131:D131)</f>
        <v>53</v>
      </c>
      <c r="F131" s="53"/>
      <c r="G131" s="135"/>
      <c r="H131" s="135"/>
      <c r="I131" s="135"/>
      <c r="J131" s="51"/>
    </row>
    <row r="132" spans="1:10" s="44" customFormat="1" ht="20.25">
      <c r="A132" s="58" t="s">
        <v>108</v>
      </c>
      <c r="B132" s="325">
        <v>2</v>
      </c>
      <c r="C132" s="58">
        <v>1</v>
      </c>
      <c r="D132" s="58">
        <v>0</v>
      </c>
      <c r="E132" s="324">
        <f t="shared" si="5"/>
        <v>3</v>
      </c>
      <c r="F132" s="53"/>
      <c r="G132" s="39"/>
      <c r="H132" s="39"/>
      <c r="I132" s="39"/>
      <c r="J132" s="51"/>
    </row>
    <row r="133" spans="1:10" s="44" customFormat="1" ht="18">
      <c r="A133" s="58" t="s">
        <v>54</v>
      </c>
      <c r="B133" s="59">
        <v>1</v>
      </c>
      <c r="C133" s="59">
        <v>1</v>
      </c>
      <c r="D133" s="59">
        <v>1</v>
      </c>
      <c r="E133" s="59">
        <f t="shared" si="5"/>
        <v>3</v>
      </c>
      <c r="F133" s="53"/>
      <c r="G133" s="39"/>
      <c r="H133" s="39"/>
      <c r="I133" s="39"/>
    </row>
    <row r="134" spans="1:10" s="44" customFormat="1" ht="18">
      <c r="A134" s="58" t="s">
        <v>62</v>
      </c>
      <c r="B134" s="59">
        <v>39</v>
      </c>
      <c r="C134" s="325">
        <v>1</v>
      </c>
      <c r="D134" s="59">
        <v>5</v>
      </c>
      <c r="E134" s="325">
        <f t="shared" si="5"/>
        <v>45</v>
      </c>
      <c r="F134" s="53"/>
      <c r="G134" s="39"/>
      <c r="H134" s="39"/>
      <c r="I134" s="39"/>
    </row>
    <row r="135" spans="1:10" s="44" customFormat="1" ht="18">
      <c r="A135" s="58" t="s">
        <v>63</v>
      </c>
      <c r="B135" s="59">
        <v>21</v>
      </c>
      <c r="C135" s="59">
        <v>2</v>
      </c>
      <c r="D135" s="59">
        <v>21</v>
      </c>
      <c r="E135" s="59">
        <f t="shared" si="5"/>
        <v>44</v>
      </c>
      <c r="F135" s="53"/>
      <c r="G135" s="37"/>
      <c r="H135" s="39"/>
      <c r="I135" s="39"/>
    </row>
    <row r="136" spans="1:10" s="44" customFormat="1" ht="18">
      <c r="A136" s="115" t="s">
        <v>131</v>
      </c>
      <c r="B136" s="59">
        <v>0</v>
      </c>
      <c r="C136" s="59">
        <v>0</v>
      </c>
      <c r="D136" s="59">
        <v>0</v>
      </c>
      <c r="E136" s="59">
        <f t="shared" si="5"/>
        <v>0</v>
      </c>
      <c r="F136" s="53"/>
      <c r="G136" s="37"/>
      <c r="H136" s="114"/>
      <c r="I136" s="114"/>
    </row>
    <row r="137" spans="1:10" s="44" customFormat="1" ht="18">
      <c r="A137" s="58" t="s">
        <v>153</v>
      </c>
      <c r="B137" s="325">
        <f>SUM(B132:B136)</f>
        <v>63</v>
      </c>
      <c r="C137" s="325">
        <f t="shared" ref="C137:D137" si="6">SUM(C132:C136)</f>
        <v>5</v>
      </c>
      <c r="D137" s="59">
        <f t="shared" si="6"/>
        <v>27</v>
      </c>
      <c r="E137" s="325">
        <f t="shared" si="5"/>
        <v>95</v>
      </c>
      <c r="F137" s="193"/>
      <c r="G137" s="193"/>
      <c r="H137" s="193"/>
      <c r="I137" s="39"/>
    </row>
    <row r="138" spans="1:10" s="44" customFormat="1" ht="18">
      <c r="A138" s="147" t="s">
        <v>265</v>
      </c>
      <c r="B138" s="325">
        <f>SUM(B131,B137)</f>
        <v>107</v>
      </c>
      <c r="C138" s="325">
        <f t="shared" ref="C138" si="7">SUM(C131,C137)</f>
        <v>9</v>
      </c>
      <c r="D138" s="151">
        <f>SUM(D131,D137)</f>
        <v>32</v>
      </c>
      <c r="E138" s="325">
        <f>SUM(E131,E137)</f>
        <v>148</v>
      </c>
      <c r="F138" s="193"/>
      <c r="G138" s="193"/>
      <c r="H138" s="193"/>
      <c r="I138" s="39"/>
    </row>
    <row r="139" spans="1:10" s="44" customFormat="1" ht="18">
      <c r="A139" s="59"/>
      <c r="B139" s="59"/>
      <c r="C139" s="59"/>
      <c r="D139" s="59"/>
      <c r="E139" s="59"/>
      <c r="F139" s="53"/>
      <c r="G139" s="120"/>
      <c r="H139" s="120"/>
      <c r="I139" s="120"/>
    </row>
    <row r="140" spans="1:10" s="44" customFormat="1" ht="18">
      <c r="A140" s="59"/>
      <c r="B140" s="59"/>
      <c r="C140" s="59"/>
      <c r="D140" s="59"/>
      <c r="E140" s="59"/>
      <c r="F140" s="53"/>
      <c r="G140" s="120"/>
      <c r="H140" s="120"/>
      <c r="I140" s="120"/>
    </row>
    <row r="141" spans="1:10" s="44" customFormat="1" ht="18">
      <c r="A141" s="59"/>
      <c r="B141" s="59"/>
      <c r="C141" s="59"/>
      <c r="D141" s="59"/>
      <c r="E141" s="59"/>
      <c r="F141" s="53"/>
      <c r="G141" s="120"/>
      <c r="H141" s="120"/>
      <c r="I141" s="120"/>
    </row>
    <row r="142" spans="1:10" s="44" customFormat="1" ht="18">
      <c r="A142" s="59"/>
      <c r="B142" s="59"/>
      <c r="C142" s="59"/>
      <c r="D142" s="59"/>
      <c r="E142" s="59"/>
      <c r="F142" s="53"/>
      <c r="G142" s="120"/>
      <c r="H142" s="120"/>
      <c r="I142" s="120"/>
    </row>
    <row r="143" spans="1:10" s="44" customFormat="1" ht="18">
      <c r="A143" s="59"/>
      <c r="B143" s="59"/>
      <c r="C143" s="59"/>
      <c r="D143" s="59"/>
      <c r="E143" s="59"/>
      <c r="F143" s="53"/>
      <c r="G143" s="174"/>
      <c r="H143" s="174"/>
      <c r="I143" s="174"/>
    </row>
    <row r="144" spans="1:10" s="44" customFormat="1" ht="18">
      <c r="A144" s="59"/>
      <c r="B144" s="59"/>
      <c r="C144" s="59"/>
      <c r="D144" s="59"/>
      <c r="E144" s="59"/>
      <c r="F144" s="53"/>
      <c r="G144" s="174"/>
      <c r="H144" s="174"/>
      <c r="I144" s="174"/>
    </row>
    <row r="145" spans="1:9" s="44" customFormat="1" ht="18">
      <c r="A145" s="59"/>
      <c r="B145" s="59"/>
      <c r="C145" s="59"/>
      <c r="D145" s="59"/>
      <c r="E145" s="59"/>
      <c r="F145" s="53"/>
      <c r="G145" s="174"/>
      <c r="H145" s="174"/>
      <c r="I145" s="174"/>
    </row>
    <row r="146" spans="1:9" s="44" customFormat="1" ht="18">
      <c r="A146" s="59"/>
      <c r="B146" s="59"/>
      <c r="C146" s="59"/>
      <c r="D146" s="59"/>
      <c r="E146" s="59"/>
      <c r="F146" s="53"/>
      <c r="G146" s="174"/>
      <c r="H146" s="174"/>
      <c r="I146" s="174"/>
    </row>
    <row r="147" spans="1:9" s="44" customFormat="1" ht="18">
      <c r="A147" s="59"/>
      <c r="B147" s="59"/>
      <c r="C147" s="59"/>
      <c r="D147" s="59"/>
      <c r="E147" s="59"/>
      <c r="F147" s="53"/>
      <c r="G147" s="174"/>
      <c r="H147" s="174"/>
      <c r="I147" s="174"/>
    </row>
    <row r="148" spans="1:9" s="44" customFormat="1" ht="18">
      <c r="A148" s="59"/>
      <c r="B148" s="59"/>
      <c r="C148" s="59"/>
      <c r="D148" s="59"/>
      <c r="E148" s="59"/>
      <c r="F148" s="53"/>
      <c r="G148" s="174"/>
      <c r="H148" s="174"/>
      <c r="I148" s="174"/>
    </row>
    <row r="149" spans="1:9" s="44" customFormat="1" ht="18">
      <c r="A149" s="59"/>
      <c r="B149" s="59"/>
      <c r="C149" s="59"/>
      <c r="D149" s="59"/>
      <c r="E149" s="59"/>
      <c r="F149" s="53"/>
      <c r="G149" s="174"/>
      <c r="H149" s="174"/>
      <c r="I149" s="174"/>
    </row>
    <row r="150" spans="1:9" s="44" customFormat="1" ht="18">
      <c r="A150" s="59"/>
      <c r="B150" s="59"/>
      <c r="C150" s="59"/>
      <c r="D150" s="59"/>
      <c r="E150" s="59"/>
      <c r="F150" s="53"/>
      <c r="G150" s="174"/>
      <c r="H150" s="174"/>
      <c r="I150" s="174"/>
    </row>
    <row r="151" spans="1:9" s="44" customFormat="1" ht="18">
      <c r="A151" s="59"/>
      <c r="B151" s="59"/>
      <c r="C151" s="59"/>
      <c r="D151" s="59"/>
      <c r="E151" s="59"/>
      <c r="F151" s="53"/>
      <c r="G151" s="174"/>
      <c r="H151" s="174"/>
      <c r="I151" s="174"/>
    </row>
    <row r="152" spans="1:9" s="44" customFormat="1" ht="18">
      <c r="A152" s="59"/>
      <c r="B152" s="59"/>
      <c r="C152" s="59"/>
      <c r="D152" s="59"/>
      <c r="E152" s="59"/>
      <c r="F152" s="53"/>
      <c r="G152" s="174"/>
      <c r="H152" s="174"/>
      <c r="I152" s="174"/>
    </row>
    <row r="153" spans="1:9" s="44" customFormat="1" ht="18">
      <c r="A153" s="59"/>
      <c r="B153" s="59"/>
      <c r="C153" s="59"/>
      <c r="D153" s="59"/>
      <c r="E153" s="59"/>
      <c r="F153" s="53"/>
      <c r="G153" s="174"/>
      <c r="H153" s="174"/>
      <c r="I153" s="174"/>
    </row>
    <row r="154" spans="1:9" s="44" customFormat="1" ht="18">
      <c r="A154" s="59"/>
      <c r="B154" s="59"/>
      <c r="C154" s="59"/>
      <c r="D154" s="59"/>
      <c r="E154" s="59"/>
      <c r="F154" s="53"/>
      <c r="G154" s="174"/>
      <c r="H154" s="174"/>
      <c r="I154" s="174"/>
    </row>
    <row r="155" spans="1:9" s="44" customFormat="1" ht="18">
      <c r="A155" s="59"/>
      <c r="B155" s="59"/>
      <c r="C155" s="59"/>
      <c r="D155" s="59"/>
      <c r="E155" s="59"/>
      <c r="F155" s="53"/>
      <c r="G155" s="174"/>
      <c r="H155" s="174"/>
      <c r="I155" s="174"/>
    </row>
    <row r="156" spans="1:9" s="44" customFormat="1" ht="18">
      <c r="A156" s="59"/>
      <c r="B156" s="59"/>
      <c r="C156" s="59"/>
      <c r="D156" s="59"/>
      <c r="E156" s="59"/>
      <c r="F156" s="53"/>
      <c r="G156" s="174"/>
      <c r="H156" s="174"/>
      <c r="I156" s="174"/>
    </row>
    <row r="157" spans="1:9" s="44" customFormat="1" ht="18">
      <c r="A157" s="59"/>
      <c r="B157" s="59"/>
      <c r="C157" s="59"/>
      <c r="D157" s="59"/>
      <c r="E157" s="59"/>
      <c r="F157" s="53"/>
      <c r="G157" s="174"/>
      <c r="H157" s="174"/>
      <c r="I157" s="174"/>
    </row>
    <row r="158" spans="1:9" s="44" customFormat="1" ht="18">
      <c r="A158" s="59"/>
      <c r="B158" s="59"/>
      <c r="C158" s="59"/>
      <c r="D158" s="59"/>
      <c r="E158" s="59"/>
      <c r="F158" s="53"/>
      <c r="G158" s="174"/>
      <c r="H158" s="174"/>
      <c r="I158" s="174"/>
    </row>
    <row r="159" spans="1:9" s="44" customFormat="1" ht="18">
      <c r="A159" s="59"/>
      <c r="B159" s="59"/>
      <c r="C159" s="59"/>
      <c r="D159" s="59"/>
      <c r="E159" s="59"/>
      <c r="F159" s="53"/>
      <c r="G159" s="174"/>
      <c r="H159" s="174"/>
      <c r="I159" s="174"/>
    </row>
    <row r="160" spans="1:9" s="44" customFormat="1" ht="18">
      <c r="A160" s="59"/>
      <c r="B160" s="59"/>
      <c r="C160" s="59"/>
      <c r="D160" s="59"/>
      <c r="E160" s="59"/>
      <c r="F160" s="53"/>
      <c r="G160" s="174"/>
      <c r="H160" s="174"/>
      <c r="I160" s="174"/>
    </row>
    <row r="161" spans="1:18" s="44" customFormat="1" ht="18">
      <c r="A161" s="59"/>
      <c r="B161" s="59"/>
      <c r="C161" s="59"/>
      <c r="D161" s="59"/>
      <c r="E161" s="59"/>
      <c r="F161" s="53"/>
      <c r="G161" s="174"/>
      <c r="H161" s="174"/>
      <c r="I161" s="174"/>
    </row>
    <row r="162" spans="1:18" s="44" customFormat="1" ht="18">
      <c r="A162" s="59"/>
      <c r="B162" s="59"/>
      <c r="C162" s="59"/>
      <c r="D162" s="59"/>
      <c r="E162" s="59"/>
      <c r="F162" s="53"/>
      <c r="G162" s="174"/>
      <c r="H162" s="174"/>
      <c r="I162" s="174"/>
    </row>
    <row r="163" spans="1:18" s="44" customFormat="1" ht="18">
      <c r="A163" s="59"/>
      <c r="B163" s="59"/>
      <c r="C163" s="59"/>
      <c r="D163" s="59"/>
      <c r="E163" s="59"/>
      <c r="F163" s="53"/>
      <c r="G163" s="174"/>
      <c r="H163" s="174"/>
      <c r="I163" s="174"/>
    </row>
    <row r="164" spans="1:18" s="44" customFormat="1" ht="18">
      <c r="A164" s="59"/>
      <c r="B164" s="59"/>
      <c r="C164" s="59"/>
      <c r="D164" s="59"/>
      <c r="E164" s="59"/>
      <c r="F164" s="53"/>
      <c r="G164" s="174"/>
      <c r="H164" s="174"/>
      <c r="I164" s="174"/>
    </row>
    <row r="165" spans="1:18" s="44" customFormat="1" ht="18">
      <c r="A165" s="59"/>
      <c r="B165" s="59"/>
      <c r="C165" s="59"/>
      <c r="D165" s="59"/>
      <c r="E165" s="59"/>
      <c r="F165" s="53"/>
      <c r="G165" s="120"/>
      <c r="H165" s="120"/>
      <c r="I165" s="120"/>
    </row>
    <row r="166" spans="1:18" s="44" customFormat="1" ht="18">
      <c r="A166" s="59"/>
      <c r="B166" s="59"/>
      <c r="C166" s="59"/>
      <c r="D166" s="59"/>
      <c r="E166" s="59"/>
      <c r="F166" s="53"/>
      <c r="G166" s="120"/>
      <c r="H166" s="120"/>
      <c r="I166" s="120"/>
    </row>
    <row r="167" spans="1:18" s="44" customFormat="1" ht="18">
      <c r="A167" s="59"/>
      <c r="B167" s="59"/>
      <c r="C167" s="59"/>
      <c r="D167" s="59"/>
      <c r="E167" s="59"/>
      <c r="F167" s="53"/>
      <c r="G167" s="120"/>
      <c r="H167" s="120"/>
      <c r="I167" s="120"/>
      <c r="K167" s="156"/>
      <c r="L167" s="156"/>
      <c r="M167" s="156"/>
      <c r="N167" s="156"/>
      <c r="O167" s="156"/>
      <c r="P167" s="156"/>
      <c r="Q167" s="156"/>
      <c r="R167" s="156"/>
    </row>
    <row r="168" spans="1:18" s="44" customFormat="1" ht="18">
      <c r="A168" s="59"/>
      <c r="B168" s="59"/>
      <c r="C168" s="59"/>
      <c r="D168" s="59"/>
      <c r="E168" s="59"/>
      <c r="F168" s="53"/>
      <c r="G168" s="39"/>
      <c r="H168" s="39"/>
      <c r="I168" s="39"/>
    </row>
    <row r="169" spans="1:18" s="44" customFormat="1" ht="18">
      <c r="A169" s="59"/>
      <c r="B169" s="59"/>
      <c r="C169" s="59"/>
      <c r="D169" s="59"/>
      <c r="E169" s="59"/>
      <c r="F169" s="53"/>
      <c r="G169" s="39"/>
      <c r="H169" s="39"/>
      <c r="I169" s="39"/>
    </row>
    <row r="170" spans="1:18" s="44" customFormat="1" ht="18">
      <c r="A170" s="59"/>
      <c r="B170" s="59"/>
      <c r="C170" s="59"/>
      <c r="D170" s="59"/>
      <c r="E170" s="59"/>
      <c r="F170" s="53"/>
      <c r="G170" s="39"/>
      <c r="H170" s="39"/>
      <c r="I170" s="39"/>
    </row>
    <row r="171" spans="1:18" s="44" customFormat="1" ht="18">
      <c r="A171" s="59"/>
      <c r="B171" s="59"/>
      <c r="C171" s="59"/>
      <c r="D171" s="59"/>
      <c r="E171" s="59"/>
      <c r="F171" s="53"/>
      <c r="G171" s="39"/>
      <c r="H171" s="39"/>
      <c r="I171" s="39"/>
    </row>
    <row r="172" spans="1:18" s="44" customFormat="1" ht="18">
      <c r="A172" s="59"/>
      <c r="B172" s="59"/>
      <c r="C172" s="59"/>
      <c r="D172" s="59"/>
      <c r="E172" s="59"/>
      <c r="F172" s="53"/>
      <c r="G172" s="39"/>
      <c r="H172" s="39"/>
      <c r="I172" s="39"/>
    </row>
    <row r="173" spans="1:18" s="44" customFormat="1" ht="18">
      <c r="A173" s="59"/>
      <c r="B173" s="59"/>
      <c r="C173" s="59"/>
      <c r="D173" s="59"/>
      <c r="E173" s="59"/>
      <c r="F173" s="53"/>
      <c r="G173" s="39"/>
      <c r="H173" s="39"/>
      <c r="I173" s="39"/>
    </row>
    <row r="174" spans="1:18" s="44" customFormat="1" ht="18">
      <c r="A174" s="59"/>
      <c r="B174" s="59"/>
      <c r="C174" s="59"/>
      <c r="D174" s="59"/>
      <c r="E174" s="59"/>
      <c r="F174" s="53"/>
      <c r="G174" s="39"/>
      <c r="H174" s="39"/>
      <c r="I174" s="39"/>
    </row>
    <row r="175" spans="1:18" s="44" customFormat="1" ht="18">
      <c r="A175" s="59"/>
      <c r="B175" s="59"/>
      <c r="C175" s="59"/>
      <c r="D175" s="59"/>
      <c r="E175" s="59"/>
      <c r="F175" s="53"/>
      <c r="G175" s="39"/>
      <c r="H175" s="39"/>
      <c r="I175" s="39"/>
    </row>
    <row r="176" spans="1:18">
      <c r="A176" s="39"/>
      <c r="B176" s="37"/>
      <c r="C176" s="37"/>
      <c r="D176" s="37"/>
      <c r="E176" s="37"/>
      <c r="F176" s="39"/>
      <c r="G176" s="39"/>
      <c r="H176" s="39"/>
      <c r="I176" s="39"/>
    </row>
    <row r="177" spans="1:18">
      <c r="A177" s="39"/>
      <c r="B177" s="39"/>
      <c r="C177" s="39"/>
      <c r="D177" s="39"/>
      <c r="E177" s="39"/>
      <c r="F177" s="39"/>
      <c r="G177" s="39"/>
      <c r="H177" s="39"/>
      <c r="I177" s="39"/>
    </row>
    <row r="178" spans="1:18">
      <c r="A178" s="39"/>
      <c r="B178" s="39"/>
      <c r="C178" s="39"/>
      <c r="D178" s="39"/>
      <c r="E178" s="39"/>
      <c r="F178" s="39"/>
      <c r="G178" s="39"/>
      <c r="H178" s="39"/>
      <c r="I178" s="39"/>
    </row>
    <row r="179" spans="1:18">
      <c r="A179" s="39"/>
      <c r="B179" s="39"/>
      <c r="C179" s="39"/>
      <c r="D179" s="39"/>
      <c r="E179" s="39"/>
      <c r="F179" s="39"/>
      <c r="G179" s="39"/>
      <c r="H179" s="39"/>
      <c r="I179" s="39"/>
    </row>
    <row r="180" spans="1:18">
      <c r="A180" s="39"/>
      <c r="B180" s="39"/>
      <c r="C180" s="39"/>
      <c r="D180" s="39"/>
      <c r="E180" s="39"/>
      <c r="F180" s="39"/>
      <c r="G180" s="39"/>
      <c r="H180" s="39"/>
      <c r="I180" s="39"/>
    </row>
    <row r="181" spans="1:18">
      <c r="A181" s="39"/>
      <c r="B181" s="39"/>
      <c r="C181" s="39"/>
      <c r="D181" s="39"/>
      <c r="E181" s="39"/>
      <c r="F181" s="39"/>
      <c r="G181" s="39"/>
      <c r="H181" s="39"/>
      <c r="I181" s="39"/>
    </row>
    <row r="182" spans="1:18">
      <c r="A182" s="39"/>
      <c r="B182" s="39"/>
      <c r="C182" s="39"/>
      <c r="D182" s="39"/>
      <c r="E182" s="39"/>
      <c r="F182" s="39"/>
      <c r="G182" s="39"/>
      <c r="H182" s="39"/>
      <c r="I182" s="39"/>
    </row>
    <row r="183" spans="1:18" ht="20.25">
      <c r="A183" s="341" t="s">
        <v>282</v>
      </c>
      <c r="B183" s="341"/>
      <c r="C183" s="341"/>
      <c r="D183" s="341"/>
      <c r="E183" s="341"/>
      <c r="F183" s="341"/>
      <c r="G183" s="341"/>
      <c r="H183" s="341"/>
      <c r="I183" s="341"/>
      <c r="J183" s="341"/>
      <c r="K183" s="341"/>
      <c r="L183" s="341"/>
      <c r="M183" s="341"/>
      <c r="N183" s="341"/>
      <c r="O183" s="341"/>
      <c r="P183" s="156"/>
      <c r="Q183" s="156"/>
      <c r="R183" s="156"/>
    </row>
    <row r="184" spans="1:18">
      <c r="A184" s="120"/>
      <c r="B184" s="120"/>
      <c r="C184" s="120"/>
      <c r="D184" s="120"/>
      <c r="E184" s="120"/>
      <c r="F184" s="120"/>
      <c r="G184" s="120"/>
      <c r="H184" s="120"/>
      <c r="I184" s="120"/>
    </row>
    <row r="185" spans="1:18">
      <c r="A185" s="120"/>
      <c r="B185" s="120"/>
      <c r="C185" s="120"/>
      <c r="D185" s="120"/>
      <c r="E185" s="120"/>
      <c r="F185" s="120"/>
      <c r="G185" s="120"/>
      <c r="H185" s="120"/>
      <c r="I185" s="120"/>
    </row>
    <row r="186" spans="1:18">
      <c r="A186" s="39"/>
      <c r="B186" s="39"/>
      <c r="C186" s="39"/>
      <c r="D186" s="39"/>
      <c r="E186" s="39"/>
      <c r="F186" s="39"/>
      <c r="G186" s="39"/>
      <c r="H186" s="39"/>
      <c r="I186" s="39"/>
    </row>
    <row r="187" spans="1:18" ht="19.5">
      <c r="A187" s="342" t="s">
        <v>788</v>
      </c>
      <c r="B187" s="342"/>
      <c r="C187" s="342"/>
      <c r="D187" s="342"/>
      <c r="E187" s="342"/>
      <c r="F187" s="342"/>
      <c r="G187" s="342"/>
      <c r="H187" s="342"/>
      <c r="I187" s="342"/>
    </row>
    <row r="188" spans="1:18" ht="18">
      <c r="A188" s="58" t="s">
        <v>59</v>
      </c>
      <c r="B188" s="58" t="s">
        <v>110</v>
      </c>
      <c r="C188" s="58" t="s">
        <v>70</v>
      </c>
      <c r="D188" s="58" t="s">
        <v>71</v>
      </c>
      <c r="E188" s="58" t="s">
        <v>72</v>
      </c>
      <c r="F188" s="58" t="s">
        <v>109</v>
      </c>
      <c r="G188" s="58" t="s">
        <v>66</v>
      </c>
      <c r="H188" s="58" t="s">
        <v>112</v>
      </c>
      <c r="I188" s="191" t="s">
        <v>792</v>
      </c>
    </row>
    <row r="189" spans="1:18" ht="18">
      <c r="A189" s="136" t="s">
        <v>152</v>
      </c>
      <c r="B189" s="136">
        <v>15</v>
      </c>
      <c r="C189" s="325">
        <v>1</v>
      </c>
      <c r="D189" s="136">
        <v>4</v>
      </c>
      <c r="E189" s="136">
        <v>3</v>
      </c>
      <c r="F189" s="325">
        <v>30</v>
      </c>
      <c r="G189" s="325">
        <f t="shared" ref="G189:G196" si="8">SUM(B189:F189)</f>
        <v>53</v>
      </c>
      <c r="H189" s="151">
        <f t="shared" ref="H189:H196" si="9">SUM(C189:E189)</f>
        <v>8</v>
      </c>
      <c r="I189" s="193">
        <f>SUM(H189/G189)</f>
        <v>0.15094339622641509</v>
      </c>
      <c r="J189" s="16"/>
    </row>
    <row r="190" spans="1:18" ht="18">
      <c r="A190" s="58" t="s">
        <v>64</v>
      </c>
      <c r="B190" s="58">
        <v>1</v>
      </c>
      <c r="C190" s="58">
        <v>0</v>
      </c>
      <c r="D190" s="58">
        <v>1</v>
      </c>
      <c r="E190" s="325">
        <v>1</v>
      </c>
      <c r="F190" s="58">
        <v>0</v>
      </c>
      <c r="G190" s="325">
        <f t="shared" si="8"/>
        <v>3</v>
      </c>
      <c r="H190" s="151">
        <f t="shared" si="9"/>
        <v>2</v>
      </c>
      <c r="I190" s="193">
        <f t="shared" ref="I190:I196" si="10">SUM(H190/G190)</f>
        <v>0.66666666666666663</v>
      </c>
    </row>
    <row r="191" spans="1:18" ht="18">
      <c r="A191" s="58" t="s">
        <v>54</v>
      </c>
      <c r="B191" s="58">
        <v>1</v>
      </c>
      <c r="C191" s="59">
        <v>1</v>
      </c>
      <c r="D191" s="59">
        <v>0</v>
      </c>
      <c r="E191" s="59">
        <v>0</v>
      </c>
      <c r="F191" s="59">
        <v>1</v>
      </c>
      <c r="G191" s="151">
        <f t="shared" si="8"/>
        <v>3</v>
      </c>
      <c r="H191" s="151">
        <f t="shared" si="9"/>
        <v>1</v>
      </c>
      <c r="I191" s="193">
        <f t="shared" si="10"/>
        <v>0.33333333333333331</v>
      </c>
    </row>
    <row r="192" spans="1:18" ht="18">
      <c r="A192" s="58" t="s">
        <v>62</v>
      </c>
      <c r="B192" s="59">
        <v>7</v>
      </c>
      <c r="C192" s="59">
        <v>7</v>
      </c>
      <c r="D192" s="59">
        <v>5</v>
      </c>
      <c r="E192" s="59">
        <v>1</v>
      </c>
      <c r="F192" s="325">
        <v>25</v>
      </c>
      <c r="G192" s="325">
        <f t="shared" si="8"/>
        <v>45</v>
      </c>
      <c r="H192" s="151">
        <f t="shared" si="9"/>
        <v>13</v>
      </c>
      <c r="I192" s="193">
        <f t="shared" si="10"/>
        <v>0.28888888888888886</v>
      </c>
    </row>
    <row r="193" spans="1:14" ht="18">
      <c r="A193" s="58" t="s">
        <v>63</v>
      </c>
      <c r="B193" s="59">
        <v>5</v>
      </c>
      <c r="C193" s="59">
        <v>2</v>
      </c>
      <c r="D193" s="59">
        <v>6</v>
      </c>
      <c r="E193" s="59">
        <v>1</v>
      </c>
      <c r="F193" s="59">
        <v>30</v>
      </c>
      <c r="G193" s="151">
        <f t="shared" si="8"/>
        <v>44</v>
      </c>
      <c r="H193" s="151">
        <f t="shared" si="9"/>
        <v>9</v>
      </c>
      <c r="I193" s="193">
        <f t="shared" si="10"/>
        <v>0.20454545454545456</v>
      </c>
    </row>
    <row r="194" spans="1:14" ht="18">
      <c r="A194" s="115" t="s">
        <v>131</v>
      </c>
      <c r="B194" s="59">
        <v>0</v>
      </c>
      <c r="C194" s="59">
        <v>0</v>
      </c>
      <c r="D194" s="59">
        <v>0</v>
      </c>
      <c r="E194" s="59">
        <v>0</v>
      </c>
      <c r="F194" s="59">
        <v>0</v>
      </c>
      <c r="G194" s="151">
        <f t="shared" si="8"/>
        <v>0</v>
      </c>
      <c r="H194" s="151">
        <f t="shared" si="9"/>
        <v>0</v>
      </c>
      <c r="I194" s="192"/>
    </row>
    <row r="195" spans="1:14" ht="18">
      <c r="A195" s="58" t="s">
        <v>153</v>
      </c>
      <c r="B195" s="59">
        <f>SUM(B190:B194)</f>
        <v>14</v>
      </c>
      <c r="C195" s="59">
        <f t="shared" ref="C195:G195" si="11">SUM(C190:C194)</f>
        <v>10</v>
      </c>
      <c r="D195" s="59">
        <f t="shared" si="11"/>
        <v>12</v>
      </c>
      <c r="E195" s="59">
        <f t="shared" si="11"/>
        <v>3</v>
      </c>
      <c r="F195" s="325">
        <f t="shared" si="11"/>
        <v>56</v>
      </c>
      <c r="G195" s="325">
        <f t="shared" si="11"/>
        <v>95</v>
      </c>
      <c r="H195" s="151">
        <f>SUM(C195:E195)</f>
        <v>25</v>
      </c>
      <c r="I195" s="193">
        <f t="shared" si="10"/>
        <v>0.26315789473684209</v>
      </c>
      <c r="J195" s="308"/>
      <c r="K195" s="308"/>
      <c r="L195" s="308"/>
      <c r="M195" s="308"/>
      <c r="N195" s="308"/>
    </row>
    <row r="196" spans="1:14" ht="18">
      <c r="A196" s="58" t="s">
        <v>265</v>
      </c>
      <c r="B196" s="58">
        <f>SUM(B189,B195)</f>
        <v>29</v>
      </c>
      <c r="C196" s="325">
        <f t="shared" ref="C196:F196" si="12">SUM(C189,C195)</f>
        <v>11</v>
      </c>
      <c r="D196" s="147">
        <f t="shared" si="12"/>
        <v>16</v>
      </c>
      <c r="E196" s="325">
        <f t="shared" si="12"/>
        <v>6</v>
      </c>
      <c r="F196" s="325">
        <f t="shared" si="12"/>
        <v>86</v>
      </c>
      <c r="G196" s="325">
        <f t="shared" si="8"/>
        <v>148</v>
      </c>
      <c r="H196" s="325">
        <f t="shared" si="9"/>
        <v>33</v>
      </c>
      <c r="I196" s="193">
        <f t="shared" si="10"/>
        <v>0.22297297297297297</v>
      </c>
      <c r="J196" s="308"/>
      <c r="K196" s="308"/>
      <c r="L196" s="308"/>
      <c r="M196" s="308"/>
      <c r="N196" s="308"/>
    </row>
    <row r="197" spans="1:14" ht="18">
      <c r="A197" s="208"/>
      <c r="B197" s="208"/>
      <c r="C197" s="325"/>
      <c r="D197" s="208"/>
      <c r="E197" s="325"/>
      <c r="F197" s="325"/>
      <c r="G197" s="325"/>
      <c r="H197" s="325"/>
      <c r="I197" s="193"/>
      <c r="J197" s="308"/>
      <c r="K197" s="308"/>
      <c r="L197" s="308"/>
      <c r="M197" s="308"/>
      <c r="N197" s="308"/>
    </row>
    <row r="198" spans="1:14" ht="18">
      <c r="A198" s="154"/>
      <c r="B198" s="154"/>
      <c r="C198" s="154"/>
      <c r="D198" s="154"/>
      <c r="E198" s="154"/>
      <c r="F198" s="154"/>
      <c r="G198" s="154"/>
      <c r="H198" s="154"/>
    </row>
    <row r="199" spans="1:14" ht="18">
      <c r="A199" s="154"/>
      <c r="B199" s="154"/>
      <c r="C199" s="154"/>
      <c r="D199" s="154"/>
      <c r="E199" s="154"/>
      <c r="F199" s="154"/>
      <c r="G199" s="154"/>
      <c r="H199" s="154"/>
    </row>
    <row r="200" spans="1:14" ht="18">
      <c r="A200" s="154"/>
      <c r="B200" s="154"/>
      <c r="C200" s="154"/>
      <c r="D200" s="154"/>
      <c r="E200" s="154"/>
      <c r="F200" s="154"/>
      <c r="G200" s="154"/>
      <c r="H200" s="154"/>
    </row>
    <row r="201" spans="1:14" ht="18">
      <c r="A201" s="154"/>
      <c r="B201" s="154"/>
      <c r="C201" s="154"/>
      <c r="D201" s="154"/>
      <c r="E201" s="154"/>
      <c r="F201" s="154"/>
      <c r="G201" s="154"/>
      <c r="H201" s="154"/>
    </row>
    <row r="202" spans="1:14" ht="18">
      <c r="A202" s="154"/>
      <c r="B202" s="154"/>
      <c r="C202" s="154"/>
      <c r="D202" s="154"/>
      <c r="E202" s="154"/>
      <c r="F202" s="154"/>
      <c r="G202" s="154"/>
      <c r="H202" s="154"/>
    </row>
    <row r="203" spans="1:14" ht="18">
      <c r="A203" s="154"/>
      <c r="B203" s="154"/>
      <c r="C203" s="154"/>
      <c r="D203" s="154"/>
      <c r="E203" s="154"/>
      <c r="F203" s="154"/>
      <c r="G203" s="154"/>
      <c r="H203" s="154"/>
    </row>
    <row r="204" spans="1:14">
      <c r="A204" s="39"/>
      <c r="B204" s="39"/>
      <c r="C204" s="39"/>
      <c r="D204" s="39"/>
      <c r="E204" s="39"/>
      <c r="F204" s="39"/>
      <c r="G204" s="39"/>
      <c r="H204" s="39"/>
      <c r="I204" s="39"/>
    </row>
    <row r="205" spans="1:14">
      <c r="A205" s="174"/>
      <c r="B205" s="174"/>
      <c r="C205" s="174"/>
      <c r="D205" s="174"/>
      <c r="E205" s="174"/>
      <c r="F205" s="174"/>
      <c r="G205" s="174"/>
      <c r="H205" s="174"/>
      <c r="I205" s="174"/>
    </row>
    <row r="206" spans="1:14">
      <c r="A206" s="174"/>
      <c r="B206" s="174"/>
      <c r="C206" s="174"/>
      <c r="D206" s="174"/>
      <c r="E206" s="174"/>
      <c r="F206" s="174"/>
      <c r="G206" s="174"/>
      <c r="H206" s="174"/>
      <c r="I206" s="174"/>
    </row>
    <row r="207" spans="1:14">
      <c r="A207" s="174"/>
      <c r="B207" s="174"/>
      <c r="C207" s="174"/>
      <c r="D207" s="174"/>
      <c r="E207" s="174"/>
      <c r="F207" s="174"/>
      <c r="G207" s="174"/>
      <c r="H207" s="174"/>
      <c r="I207" s="174"/>
    </row>
    <row r="208" spans="1:14">
      <c r="A208" s="174"/>
      <c r="B208" s="174"/>
      <c r="C208" s="174"/>
      <c r="D208" s="174"/>
      <c r="E208" s="174"/>
      <c r="F208" s="174"/>
      <c r="G208" s="174"/>
      <c r="H208" s="174"/>
      <c r="I208" s="174"/>
    </row>
    <row r="209" spans="1:9">
      <c r="A209" s="174"/>
      <c r="B209" s="174"/>
      <c r="C209" s="174"/>
      <c r="D209" s="174"/>
      <c r="E209" s="174"/>
      <c r="F209" s="174"/>
      <c r="G209" s="174"/>
      <c r="H209" s="174"/>
      <c r="I209" s="174"/>
    </row>
    <row r="210" spans="1:9">
      <c r="A210" s="174"/>
      <c r="B210" s="174"/>
      <c r="C210" s="174"/>
      <c r="D210" s="174"/>
      <c r="E210" s="174"/>
      <c r="F210" s="174"/>
      <c r="G210" s="174"/>
      <c r="H210" s="174"/>
      <c r="I210" s="174"/>
    </row>
    <row r="211" spans="1:9">
      <c r="A211" s="174"/>
      <c r="B211" s="174"/>
      <c r="C211" s="174"/>
      <c r="D211" s="174"/>
      <c r="E211" s="174"/>
      <c r="F211" s="174"/>
      <c r="G211" s="174"/>
      <c r="H211" s="174"/>
      <c r="I211" s="174"/>
    </row>
    <row r="212" spans="1:9">
      <c r="A212" s="174"/>
      <c r="B212" s="174"/>
      <c r="C212" s="174"/>
      <c r="D212" s="174"/>
      <c r="E212" s="174"/>
      <c r="F212" s="174"/>
      <c r="G212" s="174"/>
      <c r="H212" s="174"/>
      <c r="I212" s="174"/>
    </row>
    <row r="213" spans="1:9">
      <c r="A213" s="174"/>
      <c r="B213" s="174"/>
      <c r="C213" s="174"/>
      <c r="D213" s="174"/>
      <c r="E213" s="174"/>
      <c r="F213" s="174"/>
      <c r="G213" s="174"/>
      <c r="H213" s="174"/>
      <c r="I213" s="174"/>
    </row>
    <row r="214" spans="1:9">
      <c r="A214" s="174"/>
      <c r="B214" s="174"/>
      <c r="C214" s="174"/>
      <c r="D214" s="174"/>
      <c r="E214" s="174"/>
      <c r="F214" s="174"/>
      <c r="G214" s="174"/>
      <c r="H214" s="174"/>
      <c r="I214" s="174"/>
    </row>
    <row r="215" spans="1:9">
      <c r="A215" s="174"/>
      <c r="B215" s="174"/>
      <c r="C215" s="174"/>
      <c r="D215" s="174"/>
      <c r="E215" s="174"/>
      <c r="F215" s="174"/>
      <c r="G215" s="174"/>
      <c r="H215" s="174"/>
      <c r="I215" s="174"/>
    </row>
    <row r="216" spans="1:9">
      <c r="A216" s="174"/>
      <c r="B216" s="174"/>
      <c r="C216" s="174"/>
      <c r="D216" s="174"/>
      <c r="E216" s="174"/>
      <c r="F216" s="174"/>
      <c r="G216" s="174"/>
      <c r="H216" s="174"/>
      <c r="I216" s="174"/>
    </row>
    <row r="217" spans="1:9">
      <c r="A217" s="174"/>
      <c r="B217" s="174"/>
      <c r="C217" s="174"/>
      <c r="D217" s="174"/>
      <c r="E217" s="174"/>
      <c r="F217" s="174"/>
      <c r="G217" s="174"/>
      <c r="H217" s="174"/>
      <c r="I217" s="174"/>
    </row>
    <row r="218" spans="1:9">
      <c r="A218" s="174"/>
      <c r="B218" s="174"/>
      <c r="C218" s="174"/>
      <c r="D218" s="174"/>
      <c r="E218" s="174"/>
      <c r="F218" s="174"/>
      <c r="G218" s="174"/>
      <c r="H218" s="174"/>
      <c r="I218" s="174"/>
    </row>
    <row r="219" spans="1:9">
      <c r="A219" s="174"/>
      <c r="B219" s="174"/>
      <c r="C219" s="174"/>
      <c r="D219" s="174"/>
      <c r="E219" s="174"/>
      <c r="F219" s="174"/>
      <c r="G219" s="174"/>
      <c r="H219" s="174"/>
      <c r="I219" s="174"/>
    </row>
    <row r="220" spans="1:9">
      <c r="A220" s="174"/>
      <c r="B220" s="174"/>
      <c r="C220" s="174"/>
      <c r="D220" s="174"/>
      <c r="E220" s="174"/>
      <c r="F220" s="174"/>
      <c r="G220" s="174"/>
      <c r="H220" s="174"/>
      <c r="I220" s="174"/>
    </row>
    <row r="221" spans="1:9">
      <c r="A221" s="174"/>
      <c r="B221" s="174"/>
      <c r="C221" s="174"/>
      <c r="D221" s="174"/>
      <c r="E221" s="174"/>
      <c r="F221" s="174"/>
      <c r="G221" s="174"/>
      <c r="H221" s="174"/>
      <c r="I221" s="174"/>
    </row>
    <row r="222" spans="1:9">
      <c r="A222" s="174"/>
      <c r="B222" s="174"/>
      <c r="C222" s="174"/>
      <c r="D222" s="174"/>
      <c r="E222" s="174"/>
      <c r="F222" s="174"/>
      <c r="G222" s="174"/>
      <c r="H222" s="174"/>
      <c r="I222" s="174"/>
    </row>
    <row r="223" spans="1:9">
      <c r="A223" s="174"/>
      <c r="B223" s="174"/>
      <c r="C223" s="174"/>
      <c r="D223" s="174"/>
      <c r="E223" s="174"/>
      <c r="F223" s="174"/>
      <c r="G223" s="174"/>
      <c r="H223" s="174"/>
      <c r="I223" s="174"/>
    </row>
    <row r="224" spans="1:9">
      <c r="A224" s="174"/>
      <c r="B224" s="174"/>
      <c r="C224" s="174"/>
      <c r="D224" s="174"/>
      <c r="E224" s="174"/>
      <c r="F224" s="174"/>
      <c r="G224" s="174"/>
      <c r="H224" s="174"/>
      <c r="I224" s="174"/>
    </row>
    <row r="225" spans="1:24">
      <c r="A225" s="174"/>
      <c r="B225" s="174"/>
      <c r="C225" s="174"/>
      <c r="D225" s="174"/>
      <c r="E225" s="174"/>
      <c r="F225" s="174"/>
      <c r="G225" s="174"/>
      <c r="H225" s="174"/>
      <c r="I225" s="174"/>
    </row>
    <row r="226" spans="1:24">
      <c r="A226" s="174"/>
      <c r="B226" s="174"/>
      <c r="C226" s="174"/>
      <c r="D226" s="174"/>
      <c r="E226" s="174"/>
      <c r="F226" s="174"/>
      <c r="G226" s="174"/>
      <c r="H226" s="174"/>
      <c r="I226" s="174"/>
    </row>
    <row r="228" spans="1:24">
      <c r="K228" s="153"/>
      <c r="L228" s="153"/>
      <c r="M228" s="153"/>
      <c r="N228" s="153"/>
      <c r="O228" s="153"/>
      <c r="P228" s="153"/>
      <c r="Q228" s="153"/>
      <c r="R228" s="178"/>
    </row>
    <row r="229" spans="1:24">
      <c r="K229" s="153"/>
      <c r="L229" s="153"/>
      <c r="M229" s="153"/>
      <c r="N229" s="153"/>
      <c r="O229" s="153"/>
      <c r="P229" s="153"/>
      <c r="Q229" s="153"/>
      <c r="R229" s="178"/>
    </row>
    <row r="230" spans="1:24">
      <c r="K230" s="153"/>
      <c r="L230" s="153"/>
      <c r="M230" s="153"/>
      <c r="N230" s="153"/>
      <c r="O230" s="153"/>
      <c r="P230" s="153"/>
      <c r="Q230" s="153"/>
      <c r="R230" s="178"/>
    </row>
    <row r="231" spans="1:24">
      <c r="K231" s="153"/>
      <c r="L231" s="153"/>
      <c r="M231" s="153"/>
      <c r="N231" s="153"/>
      <c r="O231" s="153"/>
      <c r="P231" s="153"/>
      <c r="Q231" s="153"/>
      <c r="R231" s="178"/>
    </row>
    <row r="232" spans="1:24">
      <c r="K232" s="153"/>
      <c r="L232" s="153"/>
      <c r="M232" s="153"/>
      <c r="N232" s="153"/>
      <c r="O232" s="153"/>
      <c r="P232" s="153"/>
      <c r="Q232" s="153"/>
      <c r="R232" s="178"/>
    </row>
    <row r="233" spans="1:24">
      <c r="K233" s="153"/>
      <c r="L233" s="153"/>
      <c r="M233" s="153"/>
      <c r="N233" s="153"/>
      <c r="O233" s="153"/>
      <c r="P233" s="153"/>
      <c r="Q233" s="153"/>
      <c r="R233" s="178"/>
    </row>
    <row r="234" spans="1:24">
      <c r="K234" s="153"/>
      <c r="L234" s="153"/>
      <c r="M234" s="153"/>
      <c r="N234" s="153"/>
      <c r="O234" s="153"/>
      <c r="P234" s="153"/>
      <c r="Q234" s="153"/>
      <c r="R234" s="178"/>
    </row>
    <row r="236" spans="1:24" ht="20.25">
      <c r="Q236" s="200"/>
      <c r="R236" s="200"/>
      <c r="S236" s="200"/>
      <c r="T236" s="200"/>
      <c r="U236" s="200"/>
      <c r="V236" s="200"/>
      <c r="W236" s="200"/>
      <c r="X236" s="200"/>
    </row>
    <row r="250" spans="1:29" ht="33" customHeight="1">
      <c r="A250" s="341" t="s">
        <v>707</v>
      </c>
      <c r="B250" s="341"/>
      <c r="C250" s="341"/>
      <c r="D250" s="341"/>
      <c r="E250" s="341"/>
      <c r="F250" s="341"/>
      <c r="G250" s="341"/>
      <c r="H250" s="341"/>
      <c r="I250" s="341"/>
      <c r="J250" s="341"/>
      <c r="K250" s="341"/>
      <c r="L250" s="341"/>
      <c r="M250" s="341"/>
      <c r="N250" s="341"/>
      <c r="O250" s="341"/>
    </row>
    <row r="253" spans="1:29">
      <c r="A253" s="39"/>
      <c r="B253" s="39"/>
      <c r="C253" s="39"/>
      <c r="D253" s="39"/>
      <c r="E253" s="39"/>
      <c r="F253" s="39"/>
      <c r="G253" s="39"/>
      <c r="H253" s="39"/>
      <c r="I253" s="39"/>
    </row>
    <row r="254" spans="1:29" s="4" customFormat="1" ht="24.75" customHeight="1">
      <c r="A254" s="343" t="s">
        <v>789</v>
      </c>
      <c r="B254" s="343"/>
      <c r="C254" s="343"/>
      <c r="D254" s="343"/>
      <c r="E254" s="343"/>
      <c r="F254" s="343"/>
      <c r="G254" s="343"/>
      <c r="H254" s="343"/>
      <c r="I254" s="343"/>
      <c r="J254" s="343"/>
      <c r="K254" s="343"/>
      <c r="L254" s="343"/>
      <c r="M254" s="343"/>
      <c r="N254" s="343"/>
      <c r="O254" s="45"/>
      <c r="T254" s="336"/>
      <c r="U254" s="336"/>
      <c r="V254" s="336"/>
      <c r="W254" s="336"/>
      <c r="X254" s="336"/>
      <c r="Y254" s="336"/>
      <c r="Z254" s="336"/>
      <c r="AA254" s="336"/>
      <c r="AB254" s="336"/>
      <c r="AC254" s="336"/>
    </row>
    <row r="255" spans="1:29" s="4" customFormat="1" ht="18.75" customHeight="1">
      <c r="A255" s="58" t="s">
        <v>59</v>
      </c>
      <c r="B255" s="201" t="s">
        <v>83</v>
      </c>
      <c r="C255" s="201" t="s">
        <v>36</v>
      </c>
      <c r="D255" s="59" t="s">
        <v>78</v>
      </c>
      <c r="E255" s="59" t="s">
        <v>50</v>
      </c>
      <c r="F255" s="59" t="s">
        <v>44</v>
      </c>
      <c r="G255" s="59" t="s">
        <v>33</v>
      </c>
      <c r="H255" s="59" t="s">
        <v>42</v>
      </c>
      <c r="I255" s="59" t="s">
        <v>84</v>
      </c>
      <c r="J255" s="59" t="s">
        <v>58</v>
      </c>
      <c r="K255" s="59" t="s">
        <v>46</v>
      </c>
      <c r="L255" s="59" t="s">
        <v>87</v>
      </c>
      <c r="M255" s="170" t="s">
        <v>132</v>
      </c>
      <c r="N255" s="59" t="s">
        <v>69</v>
      </c>
      <c r="P255" s="59"/>
      <c r="Q255" s="59"/>
      <c r="R255" s="59"/>
      <c r="S255" s="59"/>
      <c r="T255" s="58"/>
      <c r="U255" s="59"/>
      <c r="Y255" s="39"/>
      <c r="Z255" s="39"/>
      <c r="AA255" s="39"/>
      <c r="AB255" s="39"/>
      <c r="AC255" s="39"/>
    </row>
    <row r="256" spans="1:29" s="4" customFormat="1" ht="18.75" customHeight="1">
      <c r="A256" s="59" t="s">
        <v>129</v>
      </c>
      <c r="B256" s="59">
        <v>18</v>
      </c>
      <c r="C256" s="59">
        <v>8</v>
      </c>
      <c r="D256" s="59">
        <v>2</v>
      </c>
      <c r="E256" s="325">
        <v>5</v>
      </c>
      <c r="F256" s="59">
        <v>1</v>
      </c>
      <c r="G256" s="59">
        <v>10</v>
      </c>
      <c r="H256" s="59">
        <v>1</v>
      </c>
      <c r="I256" s="325">
        <v>1</v>
      </c>
      <c r="J256" s="59">
        <v>3</v>
      </c>
      <c r="K256" s="59">
        <v>3</v>
      </c>
      <c r="L256" s="59">
        <v>0</v>
      </c>
      <c r="M256" s="59">
        <v>1</v>
      </c>
      <c r="N256" s="325">
        <f t="shared" ref="N256:N261" si="13">SUM(B256:M256)</f>
        <v>53</v>
      </c>
      <c r="P256" s="59"/>
      <c r="Q256" s="59"/>
      <c r="R256" s="59"/>
      <c r="S256" s="59"/>
      <c r="T256" s="136"/>
      <c r="U256" s="59"/>
      <c r="Y256" s="135"/>
      <c r="Z256" s="135"/>
      <c r="AA256" s="135"/>
      <c r="AB256" s="135"/>
      <c r="AC256" s="135"/>
    </row>
    <row r="257" spans="1:29" s="4" customFormat="1" ht="18">
      <c r="A257" s="58" t="s">
        <v>74</v>
      </c>
      <c r="B257" s="59">
        <v>0</v>
      </c>
      <c r="C257" s="59">
        <v>0</v>
      </c>
      <c r="D257" s="59">
        <v>0</v>
      </c>
      <c r="E257" s="59">
        <v>0</v>
      </c>
      <c r="F257" s="59">
        <v>1</v>
      </c>
      <c r="G257" s="59">
        <v>0</v>
      </c>
      <c r="H257" s="59">
        <v>1</v>
      </c>
      <c r="I257" s="59">
        <v>1</v>
      </c>
      <c r="J257" s="59">
        <v>0</v>
      </c>
      <c r="K257" s="59">
        <v>0</v>
      </c>
      <c r="L257" s="59">
        <v>0</v>
      </c>
      <c r="M257" s="325">
        <v>0</v>
      </c>
      <c r="N257" s="325">
        <f t="shared" si="13"/>
        <v>3</v>
      </c>
      <c r="P257" s="59"/>
      <c r="Q257" s="59"/>
      <c r="R257" s="59"/>
      <c r="S257" s="59"/>
      <c r="T257" s="58"/>
      <c r="U257" s="59"/>
      <c r="Y257" s="39"/>
      <c r="Z257" s="39"/>
      <c r="AA257" s="39"/>
      <c r="AB257" s="39"/>
      <c r="AC257" s="39"/>
    </row>
    <row r="258" spans="1:29" s="4" customFormat="1" ht="18">
      <c r="A258" s="58" t="s">
        <v>73</v>
      </c>
      <c r="B258" s="59">
        <v>0</v>
      </c>
      <c r="C258" s="59">
        <v>1</v>
      </c>
      <c r="D258" s="59">
        <v>0</v>
      </c>
      <c r="E258" s="59">
        <v>0</v>
      </c>
      <c r="F258" s="59">
        <v>0</v>
      </c>
      <c r="G258" s="59">
        <v>0</v>
      </c>
      <c r="H258" s="59">
        <v>0</v>
      </c>
      <c r="I258" s="59">
        <v>0</v>
      </c>
      <c r="J258" s="59">
        <v>0</v>
      </c>
      <c r="K258" s="59">
        <v>1</v>
      </c>
      <c r="L258" s="59">
        <v>0</v>
      </c>
      <c r="M258" s="170">
        <v>1</v>
      </c>
      <c r="N258" s="59">
        <f t="shared" si="13"/>
        <v>3</v>
      </c>
      <c r="P258" s="59"/>
      <c r="Q258" s="59"/>
      <c r="R258" s="59"/>
      <c r="S258" s="59"/>
      <c r="T258" s="58"/>
      <c r="U258" s="59"/>
      <c r="Y258" s="39"/>
      <c r="Z258" s="39"/>
      <c r="AA258" s="39"/>
      <c r="AB258" s="39"/>
      <c r="AC258" s="39"/>
    </row>
    <row r="259" spans="1:29" s="30" customFormat="1" ht="18">
      <c r="A259" s="59" t="s">
        <v>60</v>
      </c>
      <c r="B259" s="59">
        <v>1</v>
      </c>
      <c r="C259" s="325">
        <v>9</v>
      </c>
      <c r="D259" s="59">
        <v>8</v>
      </c>
      <c r="E259" s="59">
        <v>4</v>
      </c>
      <c r="F259" s="59">
        <v>9</v>
      </c>
      <c r="G259" s="59">
        <v>2</v>
      </c>
      <c r="H259" s="59">
        <v>5</v>
      </c>
      <c r="I259" s="59">
        <v>4</v>
      </c>
      <c r="J259" s="59">
        <v>2</v>
      </c>
      <c r="K259" s="59">
        <v>0</v>
      </c>
      <c r="L259" s="59">
        <v>1</v>
      </c>
      <c r="M259" s="59">
        <v>0</v>
      </c>
      <c r="N259" s="325">
        <f t="shared" si="13"/>
        <v>45</v>
      </c>
      <c r="P259" s="59"/>
      <c r="Q259" s="59"/>
      <c r="R259" s="59"/>
      <c r="S259" s="59"/>
      <c r="T259" s="59"/>
      <c r="U259" s="59"/>
      <c r="Y259" s="37"/>
      <c r="Z259" s="37"/>
      <c r="AA259" s="37"/>
      <c r="AB259" s="37"/>
      <c r="AC259" s="37"/>
    </row>
    <row r="260" spans="1:29" s="4" customFormat="1" ht="18.75" customHeight="1">
      <c r="A260" s="59" t="s">
        <v>61</v>
      </c>
      <c r="B260" s="59">
        <v>15</v>
      </c>
      <c r="C260" s="59">
        <v>10</v>
      </c>
      <c r="D260" s="59">
        <v>7</v>
      </c>
      <c r="E260" s="59">
        <v>4</v>
      </c>
      <c r="F260" s="59">
        <v>1</v>
      </c>
      <c r="G260" s="59">
        <v>0</v>
      </c>
      <c r="H260" s="59">
        <v>3</v>
      </c>
      <c r="I260" s="59">
        <v>0</v>
      </c>
      <c r="J260" s="59">
        <v>1</v>
      </c>
      <c r="K260" s="59">
        <v>0</v>
      </c>
      <c r="L260" s="59">
        <v>3</v>
      </c>
      <c r="M260" s="189">
        <v>0</v>
      </c>
      <c r="N260" s="59">
        <f t="shared" ref="N260" si="14">SUM(B260:M260)</f>
        <v>44</v>
      </c>
      <c r="P260" s="59"/>
      <c r="Q260" s="59"/>
      <c r="R260" s="59"/>
      <c r="S260" s="59"/>
      <c r="T260" s="189"/>
      <c r="U260" s="59"/>
      <c r="Y260" s="37"/>
      <c r="Z260" s="37"/>
      <c r="AA260" s="37"/>
      <c r="AB260" s="37"/>
      <c r="AC260" s="37"/>
    </row>
    <row r="261" spans="1:29" s="4" customFormat="1" ht="18.75" customHeight="1">
      <c r="A261" s="59" t="s">
        <v>131</v>
      </c>
      <c r="B261" s="59">
        <v>0</v>
      </c>
      <c r="C261" s="59">
        <v>0</v>
      </c>
      <c r="D261" s="59">
        <v>0</v>
      </c>
      <c r="E261" s="59">
        <v>0</v>
      </c>
      <c r="F261" s="59">
        <v>0</v>
      </c>
      <c r="G261" s="59">
        <v>0</v>
      </c>
      <c r="H261" s="59">
        <v>0</v>
      </c>
      <c r="I261" s="59">
        <v>0</v>
      </c>
      <c r="J261" s="59">
        <v>0</v>
      </c>
      <c r="K261" s="59">
        <v>0</v>
      </c>
      <c r="L261" s="59">
        <v>0</v>
      </c>
      <c r="M261" s="170">
        <v>0</v>
      </c>
      <c r="N261" s="59">
        <f t="shared" si="13"/>
        <v>0</v>
      </c>
      <c r="P261" s="59"/>
      <c r="Q261" s="59"/>
      <c r="R261" s="59"/>
      <c r="S261" s="59"/>
      <c r="T261" s="115"/>
      <c r="U261" s="59"/>
      <c r="Y261" s="37"/>
      <c r="Z261" s="37"/>
      <c r="AA261" s="37"/>
      <c r="AB261" s="37"/>
      <c r="AC261" s="37"/>
    </row>
    <row r="262" spans="1:29" s="4" customFormat="1" ht="18">
      <c r="A262" s="59" t="s">
        <v>162</v>
      </c>
      <c r="B262" s="201">
        <f>SUM(B257:B261)</f>
        <v>16</v>
      </c>
      <c r="C262" s="325">
        <f t="shared" ref="C262" si="15">SUM(C257:C261)</f>
        <v>20</v>
      </c>
      <c r="D262" s="208">
        <f t="shared" ref="D262:E262" si="16">SUM(D257:D261)</f>
        <v>15</v>
      </c>
      <c r="E262" s="59">
        <f t="shared" si="16"/>
        <v>8</v>
      </c>
      <c r="F262" s="194">
        <f t="shared" ref="F262:G262" si="17">SUM(F257:F261)</f>
        <v>11</v>
      </c>
      <c r="G262" s="194">
        <f t="shared" si="17"/>
        <v>2</v>
      </c>
      <c r="H262" s="182">
        <f t="shared" ref="H262" si="18">SUM(H257:H261)</f>
        <v>9</v>
      </c>
      <c r="I262" s="170">
        <f t="shared" ref="I262:M262" si="19">SUM(I257:I261)</f>
        <v>5</v>
      </c>
      <c r="J262" s="170">
        <f t="shared" si="19"/>
        <v>3</v>
      </c>
      <c r="K262" s="170">
        <f t="shared" si="19"/>
        <v>1</v>
      </c>
      <c r="L262" s="170">
        <f t="shared" si="19"/>
        <v>4</v>
      </c>
      <c r="M262" s="325">
        <f t="shared" si="19"/>
        <v>1</v>
      </c>
      <c r="N262" s="325">
        <f>SUM(B262:M262)</f>
        <v>95</v>
      </c>
      <c r="P262" s="59"/>
      <c r="Q262" s="59"/>
      <c r="R262" s="59"/>
      <c r="S262" s="59"/>
      <c r="T262" s="58"/>
      <c r="U262" s="59"/>
      <c r="Y262" s="37"/>
      <c r="Z262" s="37"/>
      <c r="AA262" s="37"/>
      <c r="AB262" s="37"/>
      <c r="AC262" s="37"/>
    </row>
    <row r="263" spans="1:29" s="4" customFormat="1" ht="18">
      <c r="A263" s="59" t="s">
        <v>226</v>
      </c>
      <c r="B263" s="59">
        <f>SUM(B256+B262)</f>
        <v>34</v>
      </c>
      <c r="C263" s="325">
        <f t="shared" ref="C263:E263" si="20">SUM(C256+C262)</f>
        <v>28</v>
      </c>
      <c r="D263" s="59">
        <f t="shared" si="20"/>
        <v>17</v>
      </c>
      <c r="E263" s="325">
        <f t="shared" si="20"/>
        <v>13</v>
      </c>
      <c r="F263" s="59">
        <f t="shared" ref="F263:M263" si="21">SUM(F256+F262)</f>
        <v>12</v>
      </c>
      <c r="G263" s="59">
        <f t="shared" si="21"/>
        <v>12</v>
      </c>
      <c r="H263" s="59">
        <f t="shared" ref="H263" si="22">SUM(H256+H262)</f>
        <v>10</v>
      </c>
      <c r="I263" s="59">
        <f t="shared" si="21"/>
        <v>6</v>
      </c>
      <c r="J263" s="59">
        <f t="shared" si="21"/>
        <v>6</v>
      </c>
      <c r="K263" s="59">
        <f t="shared" si="21"/>
        <v>4</v>
      </c>
      <c r="L263" s="59">
        <f t="shared" si="21"/>
        <v>4</v>
      </c>
      <c r="M263" s="325">
        <f t="shared" si="21"/>
        <v>2</v>
      </c>
      <c r="N263" s="325">
        <f>SUM(N256+N262)</f>
        <v>148</v>
      </c>
      <c r="P263" s="59"/>
      <c r="Q263" s="59"/>
      <c r="R263" s="59"/>
      <c r="S263" s="59"/>
      <c r="T263" s="122"/>
      <c r="U263" s="59"/>
      <c r="Y263" s="37"/>
      <c r="Z263" s="37"/>
      <c r="AA263" s="37"/>
      <c r="AB263" s="37"/>
      <c r="AC263" s="37"/>
    </row>
    <row r="264" spans="1:29" s="4" customFormat="1" ht="18">
      <c r="A264" s="59"/>
      <c r="B264" s="59"/>
      <c r="C264" s="59"/>
      <c r="D264" s="59"/>
      <c r="E264" s="59"/>
      <c r="F264" s="59"/>
      <c r="G264" s="59"/>
      <c r="H264" s="59"/>
      <c r="I264" s="59"/>
      <c r="J264" s="59"/>
      <c r="K264" s="59"/>
      <c r="L264" s="59"/>
      <c r="M264" s="59"/>
      <c r="N264" s="59"/>
      <c r="P264" s="59"/>
      <c r="Q264" s="59"/>
      <c r="R264" s="59"/>
      <c r="S264" s="59"/>
      <c r="T264" s="176"/>
      <c r="U264" s="59"/>
      <c r="Y264" s="37"/>
      <c r="Z264" s="37"/>
      <c r="AA264" s="37"/>
      <c r="AB264" s="37"/>
      <c r="AC264" s="37"/>
    </row>
    <row r="265" spans="1:29" s="4" customFormat="1" ht="18">
      <c r="A265" s="59"/>
      <c r="B265" s="59"/>
      <c r="C265" s="59"/>
      <c r="D265" s="59"/>
      <c r="E265" s="59"/>
      <c r="F265" s="59"/>
      <c r="G265" s="59"/>
      <c r="H265" s="59"/>
      <c r="I265" s="59"/>
      <c r="J265" s="59"/>
      <c r="K265" s="59"/>
      <c r="L265" s="59"/>
      <c r="M265" s="59"/>
      <c r="N265" s="59"/>
      <c r="P265" s="59"/>
      <c r="Q265" s="59"/>
      <c r="R265" s="59"/>
      <c r="S265" s="59"/>
      <c r="T265" s="155"/>
      <c r="U265" s="59"/>
      <c r="Y265" s="37"/>
      <c r="Z265" s="37"/>
      <c r="AA265" s="37"/>
      <c r="AB265" s="37"/>
      <c r="AC265" s="37"/>
    </row>
    <row r="266" spans="1:29" s="4" customFormat="1" ht="18">
      <c r="A266" s="59"/>
      <c r="B266" s="59"/>
      <c r="C266" s="59"/>
      <c r="D266" s="59"/>
      <c r="E266" s="59"/>
      <c r="F266" s="59"/>
      <c r="G266" s="59"/>
      <c r="H266" s="59"/>
      <c r="I266" s="59"/>
      <c r="J266" s="59"/>
      <c r="K266" s="59"/>
      <c r="L266" s="59"/>
      <c r="M266" s="59"/>
      <c r="N266" s="59"/>
      <c r="P266" s="59"/>
      <c r="Q266" s="59"/>
      <c r="R266" s="59"/>
      <c r="S266" s="59"/>
      <c r="T266" s="144"/>
      <c r="U266" s="59"/>
      <c r="Y266" s="37"/>
      <c r="Z266" s="37"/>
      <c r="AA266" s="37"/>
      <c r="AB266" s="37"/>
      <c r="AC266" s="37"/>
    </row>
    <row r="267" spans="1:29" s="4" customFormat="1" ht="18">
      <c r="A267" s="59"/>
      <c r="B267" s="59"/>
      <c r="C267" s="59"/>
      <c r="D267" s="59"/>
      <c r="E267" s="59"/>
      <c r="F267" s="59"/>
      <c r="G267" s="59"/>
      <c r="H267" s="59"/>
      <c r="I267" s="59"/>
      <c r="J267" s="59"/>
      <c r="K267" s="59"/>
      <c r="L267" s="59"/>
      <c r="M267" s="59"/>
      <c r="N267" s="59"/>
      <c r="P267" s="59"/>
      <c r="Q267" s="59"/>
      <c r="R267" s="59"/>
      <c r="S267" s="59"/>
      <c r="T267" s="122"/>
      <c r="U267" s="59"/>
      <c r="Y267" s="37"/>
      <c r="Z267" s="37"/>
      <c r="AA267" s="37"/>
      <c r="AB267" s="37"/>
      <c r="AC267" s="37"/>
    </row>
    <row r="268" spans="1:29" s="4" customFormat="1" ht="18">
      <c r="A268" s="59"/>
      <c r="B268" s="59"/>
      <c r="C268" s="59"/>
      <c r="D268" s="59"/>
      <c r="E268" s="59"/>
      <c r="F268" s="59"/>
      <c r="G268" s="59"/>
      <c r="H268" s="59"/>
      <c r="I268" s="59"/>
      <c r="J268" s="59"/>
      <c r="K268" s="59"/>
      <c r="L268" s="59"/>
      <c r="M268" s="59"/>
      <c r="N268" s="59"/>
      <c r="P268" s="59"/>
      <c r="Q268" s="59"/>
      <c r="R268" s="59"/>
      <c r="S268" s="59"/>
      <c r="T268" s="122"/>
      <c r="U268" s="59"/>
      <c r="Y268" s="37"/>
      <c r="Z268" s="37"/>
      <c r="AA268" s="37"/>
      <c r="AB268" s="37"/>
      <c r="AC268" s="37"/>
    </row>
    <row r="269" spans="1:29" s="4" customFormat="1" ht="18">
      <c r="A269" s="59"/>
      <c r="B269" s="59"/>
      <c r="C269" s="59"/>
      <c r="D269" s="59"/>
      <c r="E269" s="59"/>
      <c r="F269" s="59"/>
      <c r="G269" s="59"/>
      <c r="H269" s="59"/>
      <c r="I269" s="59"/>
      <c r="J269" s="59"/>
      <c r="K269" s="59"/>
      <c r="L269" s="59"/>
      <c r="M269" s="59"/>
      <c r="N269" s="59"/>
      <c r="P269" s="59"/>
      <c r="Q269" s="59"/>
      <c r="R269" s="59"/>
      <c r="S269" s="59"/>
      <c r="T269" s="176"/>
      <c r="U269" s="59"/>
      <c r="Y269" s="37"/>
      <c r="Z269" s="37"/>
      <c r="AA269" s="37"/>
      <c r="AB269" s="37"/>
      <c r="AC269" s="37"/>
    </row>
    <row r="270" spans="1:29" s="4" customFormat="1" ht="18">
      <c r="A270" s="59"/>
      <c r="B270" s="59"/>
      <c r="C270" s="59"/>
      <c r="D270" s="59"/>
      <c r="E270" s="59"/>
      <c r="F270" s="59"/>
      <c r="G270" s="59"/>
      <c r="H270" s="59"/>
      <c r="I270" s="59"/>
      <c r="J270" s="59"/>
      <c r="K270" s="59"/>
      <c r="L270" s="59"/>
      <c r="M270" s="59"/>
      <c r="N270" s="59"/>
      <c r="P270" s="59"/>
      <c r="Q270" s="59"/>
      <c r="R270" s="59"/>
      <c r="S270" s="59"/>
      <c r="T270" s="176"/>
      <c r="U270" s="59"/>
      <c r="Y270" s="37"/>
      <c r="Z270" s="37"/>
      <c r="AA270" s="37"/>
      <c r="AB270" s="37"/>
      <c r="AC270" s="37"/>
    </row>
    <row r="271" spans="1:29" s="4" customFormat="1" ht="18">
      <c r="A271" s="59"/>
      <c r="B271" s="59"/>
      <c r="C271" s="59"/>
      <c r="D271" s="59"/>
      <c r="E271" s="59"/>
      <c r="F271" s="59"/>
      <c r="G271" s="59"/>
      <c r="H271" s="59"/>
      <c r="I271" s="59"/>
      <c r="J271" s="59"/>
      <c r="K271" s="59"/>
      <c r="L271" s="59"/>
      <c r="M271" s="59"/>
      <c r="N271" s="59"/>
      <c r="P271" s="59"/>
      <c r="Q271" s="59"/>
      <c r="R271" s="59"/>
      <c r="S271" s="59"/>
      <c r="T271" s="176"/>
      <c r="U271" s="59"/>
      <c r="Y271" s="37"/>
      <c r="Z271" s="37"/>
      <c r="AA271" s="37"/>
      <c r="AB271" s="37"/>
      <c r="AC271" s="37"/>
    </row>
    <row r="272" spans="1:29" s="4" customFormat="1" ht="18">
      <c r="A272" s="59"/>
      <c r="B272" s="59"/>
      <c r="C272" s="59"/>
      <c r="D272" s="59"/>
      <c r="E272" s="59"/>
      <c r="F272" s="59"/>
      <c r="G272" s="59"/>
      <c r="H272" s="59"/>
      <c r="I272" s="59"/>
      <c r="J272" s="59"/>
      <c r="K272" s="59"/>
      <c r="L272" s="59"/>
      <c r="M272" s="59"/>
      <c r="N272" s="59"/>
      <c r="P272" s="59"/>
      <c r="Q272" s="59"/>
      <c r="R272" s="59"/>
      <c r="S272" s="59"/>
      <c r="T272" s="176"/>
      <c r="U272" s="59"/>
      <c r="Y272" s="37"/>
      <c r="Z272" s="37"/>
      <c r="AA272" s="37"/>
      <c r="AB272" s="37"/>
      <c r="AC272" s="37"/>
    </row>
    <row r="273" spans="1:29" s="4" customFormat="1" ht="18">
      <c r="A273" s="59"/>
      <c r="B273" s="59"/>
      <c r="C273" s="59"/>
      <c r="D273" s="59"/>
      <c r="E273" s="59"/>
      <c r="F273" s="59"/>
      <c r="G273" s="59"/>
      <c r="H273" s="59"/>
      <c r="I273" s="59"/>
      <c r="J273" s="59"/>
      <c r="K273" s="59"/>
      <c r="L273" s="59"/>
      <c r="M273" s="59"/>
      <c r="N273" s="59"/>
      <c r="P273" s="59"/>
      <c r="Q273" s="59"/>
      <c r="R273" s="59"/>
      <c r="S273" s="59"/>
      <c r="T273" s="176"/>
      <c r="U273" s="59"/>
      <c r="Y273" s="37"/>
      <c r="Z273" s="37"/>
      <c r="AA273" s="37"/>
      <c r="AB273" s="37"/>
      <c r="AC273" s="37"/>
    </row>
    <row r="274" spans="1:29" s="4" customFormat="1" ht="18">
      <c r="A274" s="59"/>
      <c r="B274" s="59"/>
      <c r="C274" s="59"/>
      <c r="D274" s="59"/>
      <c r="E274" s="59"/>
      <c r="F274" s="59"/>
      <c r="G274" s="59"/>
      <c r="H274" s="59"/>
      <c r="I274" s="59"/>
      <c r="J274" s="59"/>
      <c r="K274" s="59"/>
      <c r="L274" s="59"/>
      <c r="M274" s="59"/>
      <c r="N274" s="59"/>
      <c r="P274" s="59"/>
      <c r="Q274" s="59"/>
      <c r="R274" s="59"/>
      <c r="S274" s="59"/>
      <c r="T274" s="176"/>
      <c r="U274" s="59"/>
      <c r="Y274" s="37"/>
      <c r="Z274" s="37"/>
      <c r="AA274" s="37"/>
      <c r="AB274" s="37"/>
      <c r="AC274" s="37"/>
    </row>
    <row r="275" spans="1:29" s="4" customFormat="1" ht="18">
      <c r="A275" s="59"/>
      <c r="B275" s="59"/>
      <c r="C275" s="59"/>
      <c r="D275" s="59"/>
      <c r="E275" s="59"/>
      <c r="F275" s="59"/>
      <c r="G275" s="59"/>
      <c r="H275" s="59"/>
      <c r="I275" s="59"/>
      <c r="J275" s="59"/>
      <c r="K275" s="59"/>
      <c r="L275" s="59"/>
      <c r="M275" s="59"/>
      <c r="N275" s="59"/>
      <c r="P275" s="59"/>
      <c r="Q275" s="59"/>
      <c r="R275" s="59"/>
      <c r="S275" s="59"/>
      <c r="T275" s="176"/>
      <c r="U275" s="59"/>
      <c r="Y275" s="37"/>
      <c r="Z275" s="37"/>
      <c r="AA275" s="37"/>
      <c r="AB275" s="37"/>
      <c r="AC275" s="37"/>
    </row>
    <row r="276" spans="1:29" s="4" customFormat="1" ht="18">
      <c r="A276" s="59"/>
      <c r="B276" s="59"/>
      <c r="C276" s="59"/>
      <c r="D276" s="59"/>
      <c r="E276" s="59"/>
      <c r="F276" s="59"/>
      <c r="G276" s="59"/>
      <c r="H276" s="59"/>
      <c r="I276" s="59"/>
      <c r="J276" s="59"/>
      <c r="K276" s="59"/>
      <c r="L276" s="59"/>
      <c r="M276" s="59"/>
      <c r="N276" s="59"/>
      <c r="P276" s="59"/>
      <c r="Q276" s="59"/>
      <c r="R276" s="59"/>
      <c r="S276" s="59"/>
      <c r="T276" s="176"/>
      <c r="U276" s="59"/>
      <c r="Y276" s="37"/>
      <c r="Z276" s="37"/>
      <c r="AA276" s="37"/>
      <c r="AB276" s="37"/>
      <c r="AC276" s="37"/>
    </row>
    <row r="277" spans="1:29" s="4" customFormat="1" ht="18">
      <c r="A277" s="59"/>
      <c r="B277" s="59"/>
      <c r="C277" s="59"/>
      <c r="D277" s="59"/>
      <c r="E277" s="59"/>
      <c r="F277" s="59"/>
      <c r="G277" s="59"/>
      <c r="H277" s="59"/>
      <c r="I277" s="59"/>
      <c r="J277" s="59"/>
      <c r="K277" s="59"/>
      <c r="L277" s="59"/>
      <c r="M277" s="59"/>
      <c r="N277" s="59"/>
      <c r="P277" s="59"/>
      <c r="Q277" s="59"/>
      <c r="R277" s="59"/>
      <c r="S277" s="59"/>
      <c r="T277" s="176"/>
      <c r="U277" s="59"/>
      <c r="Y277" s="37"/>
      <c r="Z277" s="37"/>
      <c r="AA277" s="37"/>
      <c r="AB277" s="37"/>
      <c r="AC277" s="37"/>
    </row>
    <row r="278" spans="1:29" s="4" customFormat="1" ht="18">
      <c r="A278" s="59"/>
      <c r="B278" s="59"/>
      <c r="C278" s="59"/>
      <c r="D278" s="59"/>
      <c r="E278" s="59"/>
      <c r="F278" s="59"/>
      <c r="G278" s="59"/>
      <c r="H278" s="59"/>
      <c r="I278" s="59"/>
      <c r="J278" s="59"/>
      <c r="K278" s="59"/>
      <c r="L278" s="59"/>
      <c r="M278" s="59"/>
      <c r="N278" s="59"/>
      <c r="P278" s="59"/>
      <c r="Q278" s="59"/>
      <c r="R278" s="59"/>
      <c r="S278" s="59"/>
      <c r="T278" s="176"/>
      <c r="U278" s="59"/>
      <c r="Y278" s="37"/>
      <c r="Z278" s="37"/>
      <c r="AA278" s="37"/>
      <c r="AB278" s="37"/>
      <c r="AC278" s="37"/>
    </row>
    <row r="279" spans="1:29" s="4" customFormat="1" ht="18">
      <c r="A279" s="59"/>
      <c r="B279" s="59"/>
      <c r="C279" s="59"/>
      <c r="D279" s="59"/>
      <c r="E279" s="59"/>
      <c r="F279" s="59"/>
      <c r="G279" s="59"/>
      <c r="H279" s="59"/>
      <c r="I279" s="59"/>
      <c r="J279" s="59"/>
      <c r="K279" s="59"/>
      <c r="L279" s="59"/>
      <c r="M279" s="59"/>
      <c r="N279" s="59"/>
      <c r="P279" s="59"/>
      <c r="Q279" s="59"/>
      <c r="R279" s="59"/>
      <c r="S279" s="59"/>
      <c r="T279" s="176"/>
      <c r="U279" s="59"/>
      <c r="Y279" s="37"/>
      <c r="Z279" s="37"/>
      <c r="AA279" s="37"/>
      <c r="AB279" s="37"/>
      <c r="AC279" s="37"/>
    </row>
    <row r="280" spans="1:29" s="4" customFormat="1" ht="18">
      <c r="A280" s="59"/>
      <c r="B280" s="59"/>
      <c r="C280" s="59"/>
      <c r="D280" s="59"/>
      <c r="E280" s="59"/>
      <c r="F280" s="59"/>
      <c r="G280" s="59"/>
      <c r="H280" s="59"/>
      <c r="I280" s="59"/>
      <c r="J280" s="59"/>
      <c r="K280" s="59"/>
      <c r="L280" s="59"/>
      <c r="M280" s="59"/>
      <c r="N280" s="59"/>
      <c r="P280" s="59"/>
      <c r="Q280" s="59"/>
      <c r="R280" s="59"/>
      <c r="S280" s="59"/>
      <c r="T280" s="176"/>
      <c r="U280" s="59"/>
      <c r="Y280" s="37"/>
      <c r="Z280" s="37"/>
      <c r="AA280" s="37"/>
      <c r="AB280" s="37"/>
      <c r="AC280" s="37"/>
    </row>
    <row r="281" spans="1:29" s="4" customFormat="1" ht="18">
      <c r="A281" s="59"/>
      <c r="B281" s="59"/>
      <c r="C281" s="59"/>
      <c r="D281" s="59"/>
      <c r="E281" s="59"/>
      <c r="F281" s="59"/>
      <c r="G281" s="59"/>
      <c r="H281" s="59"/>
      <c r="I281" s="59"/>
      <c r="J281" s="59"/>
      <c r="K281" s="59"/>
      <c r="L281" s="59"/>
      <c r="M281" s="59"/>
      <c r="N281" s="59"/>
      <c r="P281" s="59"/>
      <c r="Q281" s="59"/>
      <c r="R281" s="59"/>
      <c r="S281" s="59"/>
      <c r="T281" s="176"/>
      <c r="U281" s="59"/>
      <c r="Y281" s="37"/>
      <c r="Z281" s="37"/>
      <c r="AA281" s="37"/>
      <c r="AB281" s="37"/>
      <c r="AC281" s="37"/>
    </row>
    <row r="282" spans="1:29" s="4" customFormat="1" ht="18">
      <c r="A282" s="59"/>
      <c r="B282" s="59"/>
      <c r="C282" s="59"/>
      <c r="D282" s="59"/>
      <c r="E282" s="59"/>
      <c r="F282" s="59"/>
      <c r="G282" s="59"/>
      <c r="H282" s="59"/>
      <c r="I282" s="59"/>
      <c r="J282" s="59"/>
      <c r="K282" s="59"/>
      <c r="L282" s="59"/>
      <c r="M282" s="59"/>
      <c r="N282" s="59"/>
      <c r="P282" s="59"/>
      <c r="Q282" s="59"/>
      <c r="R282" s="59"/>
      <c r="S282" s="59"/>
      <c r="T282" s="176"/>
      <c r="U282" s="59"/>
      <c r="Y282" s="37"/>
      <c r="Z282" s="37"/>
      <c r="AA282" s="37"/>
      <c r="AB282" s="37"/>
      <c r="AC282" s="37"/>
    </row>
    <row r="283" spans="1:29" s="4" customFormat="1" ht="18">
      <c r="A283" s="59"/>
      <c r="B283" s="59"/>
      <c r="C283" s="59"/>
      <c r="D283" s="59"/>
      <c r="E283" s="59"/>
      <c r="F283" s="59"/>
      <c r="G283" s="59"/>
      <c r="H283" s="59"/>
      <c r="I283" s="59"/>
      <c r="J283" s="59"/>
      <c r="K283" s="59"/>
      <c r="L283" s="59"/>
      <c r="M283" s="59"/>
      <c r="N283" s="59"/>
      <c r="P283" s="59"/>
      <c r="Q283" s="59"/>
      <c r="R283" s="59"/>
      <c r="S283" s="59"/>
      <c r="T283" s="176"/>
      <c r="U283" s="59"/>
      <c r="Y283" s="37"/>
      <c r="Z283" s="37"/>
      <c r="AA283" s="37"/>
      <c r="AB283" s="37"/>
      <c r="AC283" s="37"/>
    </row>
    <row r="284" spans="1:29" s="4" customFormat="1" ht="18">
      <c r="A284" s="59"/>
      <c r="B284" s="59"/>
      <c r="C284" s="59"/>
      <c r="D284" s="59"/>
      <c r="E284" s="59"/>
      <c r="F284" s="59"/>
      <c r="G284" s="59"/>
      <c r="H284" s="59"/>
      <c r="I284" s="59"/>
      <c r="J284" s="59"/>
      <c r="K284" s="59"/>
      <c r="L284" s="59"/>
      <c r="M284" s="59"/>
      <c r="N284" s="59"/>
      <c r="P284" s="59"/>
      <c r="Q284" s="59"/>
      <c r="R284" s="59"/>
      <c r="S284" s="59"/>
      <c r="T284" s="176"/>
      <c r="U284" s="59"/>
      <c r="Y284" s="37"/>
      <c r="Z284" s="37"/>
      <c r="AA284" s="37"/>
      <c r="AB284" s="37"/>
      <c r="AC284" s="37"/>
    </row>
    <row r="285" spans="1:29" s="4" customFormat="1" ht="18">
      <c r="A285" s="59"/>
      <c r="B285" s="59"/>
      <c r="C285" s="59"/>
      <c r="D285" s="59"/>
      <c r="E285" s="59"/>
      <c r="F285" s="59"/>
      <c r="G285" s="59"/>
      <c r="H285" s="59"/>
      <c r="I285" s="59"/>
      <c r="J285" s="59"/>
      <c r="K285" s="59"/>
      <c r="L285" s="59"/>
      <c r="M285" s="59"/>
      <c r="N285" s="59"/>
      <c r="P285" s="59"/>
      <c r="Q285" s="59"/>
      <c r="R285" s="59"/>
      <c r="S285" s="59"/>
      <c r="T285" s="176"/>
      <c r="U285" s="59"/>
      <c r="Y285" s="37"/>
      <c r="Z285" s="37"/>
      <c r="AA285" s="37"/>
      <c r="AB285" s="37"/>
      <c r="AC285" s="37"/>
    </row>
    <row r="286" spans="1:29" s="4" customFormat="1" ht="18">
      <c r="A286" s="59"/>
      <c r="B286" s="59"/>
      <c r="C286" s="59"/>
      <c r="D286" s="59"/>
      <c r="E286" s="59"/>
      <c r="F286" s="59"/>
      <c r="G286" s="59"/>
      <c r="H286" s="59"/>
      <c r="I286" s="59"/>
      <c r="J286" s="59"/>
      <c r="K286" s="59"/>
      <c r="L286" s="59"/>
      <c r="M286" s="59"/>
      <c r="N286" s="59"/>
      <c r="P286" s="59"/>
      <c r="Q286" s="59"/>
      <c r="R286" s="59"/>
      <c r="S286" s="59"/>
      <c r="T286" s="176"/>
      <c r="U286" s="59"/>
      <c r="Y286" s="37"/>
      <c r="Z286" s="37"/>
      <c r="AA286" s="37"/>
      <c r="AB286" s="37"/>
      <c r="AC286" s="37"/>
    </row>
    <row r="287" spans="1:29" s="4" customFormat="1" ht="18">
      <c r="A287" s="59"/>
      <c r="B287" s="59"/>
      <c r="C287" s="59"/>
      <c r="D287" s="59"/>
      <c r="E287" s="59"/>
      <c r="F287" s="59"/>
      <c r="G287" s="59"/>
      <c r="H287" s="59"/>
      <c r="I287" s="59"/>
      <c r="J287" s="59"/>
      <c r="K287" s="59"/>
      <c r="L287" s="59"/>
      <c r="M287" s="59"/>
      <c r="N287" s="59"/>
      <c r="P287" s="59"/>
      <c r="Q287" s="59"/>
      <c r="R287" s="59"/>
      <c r="S287" s="59"/>
      <c r="T287" s="176"/>
      <c r="U287" s="59"/>
      <c r="Y287" s="37"/>
      <c r="Z287" s="37"/>
      <c r="AA287" s="37"/>
      <c r="AB287" s="37"/>
      <c r="AC287" s="37"/>
    </row>
    <row r="288" spans="1:29" s="4" customFormat="1" ht="18">
      <c r="A288" s="59"/>
      <c r="B288" s="59"/>
      <c r="C288" s="59"/>
      <c r="D288" s="59"/>
      <c r="E288" s="59"/>
      <c r="F288" s="59"/>
      <c r="G288" s="59"/>
      <c r="H288" s="59"/>
      <c r="I288" s="59"/>
      <c r="J288" s="59"/>
      <c r="K288" s="59"/>
      <c r="L288" s="59"/>
      <c r="M288" s="59"/>
      <c r="N288" s="59"/>
      <c r="P288" s="59"/>
      <c r="Q288" s="59"/>
      <c r="R288" s="59"/>
      <c r="S288" s="59"/>
      <c r="T288" s="176"/>
      <c r="U288" s="59"/>
      <c r="Y288" s="37"/>
      <c r="Z288" s="37"/>
      <c r="AA288" s="37"/>
      <c r="AB288" s="37"/>
      <c r="AC288" s="37"/>
    </row>
    <row r="289" spans="1:29" s="4" customFormat="1" ht="18">
      <c r="A289" s="59"/>
      <c r="B289" s="59"/>
      <c r="C289" s="59"/>
      <c r="D289" s="59"/>
      <c r="E289" s="59"/>
      <c r="F289" s="59"/>
      <c r="G289" s="59"/>
      <c r="H289" s="59"/>
      <c r="I289" s="59"/>
      <c r="J289" s="59"/>
      <c r="K289" s="59"/>
      <c r="L289" s="59"/>
      <c r="M289" s="59"/>
      <c r="N289" s="59"/>
      <c r="P289" s="59"/>
      <c r="Q289" s="59"/>
      <c r="R289" s="59"/>
      <c r="S289" s="59"/>
      <c r="T289" s="176"/>
      <c r="U289" s="59"/>
      <c r="Y289" s="37"/>
      <c r="Z289" s="37"/>
      <c r="AA289" s="37"/>
      <c r="AB289" s="37"/>
      <c r="AC289" s="37"/>
    </row>
    <row r="290" spans="1:29" s="4" customFormat="1" ht="18">
      <c r="A290" s="59"/>
      <c r="B290" s="59"/>
      <c r="C290" s="59"/>
      <c r="D290" s="59"/>
      <c r="E290" s="59"/>
      <c r="F290" s="59"/>
      <c r="G290" s="59"/>
      <c r="H290" s="59"/>
      <c r="I290" s="59"/>
      <c r="J290" s="59"/>
      <c r="K290" s="59"/>
      <c r="L290" s="59"/>
      <c r="M290" s="59"/>
      <c r="N290" s="59"/>
      <c r="P290" s="59"/>
      <c r="Q290" s="59"/>
      <c r="R290" s="59"/>
      <c r="S290" s="59"/>
      <c r="T290" s="176"/>
      <c r="U290" s="59"/>
      <c r="Y290" s="37"/>
      <c r="Z290" s="37"/>
      <c r="AA290" s="37"/>
      <c r="AB290" s="37"/>
      <c r="AC290" s="37"/>
    </row>
    <row r="291" spans="1:29" s="4" customFormat="1" ht="18">
      <c r="A291" s="59"/>
      <c r="B291" s="59"/>
      <c r="C291" s="59"/>
      <c r="D291" s="59"/>
      <c r="E291" s="59"/>
      <c r="F291" s="59"/>
      <c r="G291" s="59"/>
      <c r="H291" s="59"/>
      <c r="I291" s="59"/>
      <c r="J291" s="59"/>
      <c r="K291" s="59"/>
      <c r="L291" s="59"/>
      <c r="M291" s="59"/>
      <c r="N291" s="59"/>
      <c r="P291" s="59"/>
      <c r="Q291" s="59"/>
      <c r="R291" s="59"/>
      <c r="S291" s="59"/>
      <c r="T291" s="176"/>
      <c r="U291" s="59"/>
      <c r="Y291" s="37"/>
      <c r="Z291" s="37"/>
      <c r="AA291" s="37"/>
      <c r="AB291" s="37"/>
      <c r="AC291" s="37"/>
    </row>
    <row r="292" spans="1:29" s="4" customFormat="1" ht="18">
      <c r="A292" s="58"/>
      <c r="B292" s="58"/>
      <c r="C292" s="58"/>
      <c r="D292" s="59"/>
      <c r="E292" s="59"/>
      <c r="F292" s="59"/>
      <c r="G292" s="59"/>
      <c r="H292" s="59"/>
      <c r="I292" s="59"/>
      <c r="J292" s="59"/>
      <c r="K292" s="59"/>
      <c r="L292" s="59"/>
      <c r="M292" s="59"/>
      <c r="P292" s="58"/>
      <c r="Q292" s="58"/>
      <c r="R292" s="179"/>
      <c r="S292" s="59"/>
      <c r="T292" s="58"/>
      <c r="U292" s="59"/>
      <c r="Y292" s="37"/>
      <c r="Z292" s="37"/>
      <c r="AA292" s="37"/>
      <c r="AB292" s="37"/>
      <c r="AC292" s="37"/>
    </row>
    <row r="293" spans="1:29" s="4" customFormat="1" ht="18">
      <c r="A293" s="58"/>
      <c r="B293" s="58"/>
      <c r="C293" s="58"/>
      <c r="D293" s="59"/>
      <c r="E293" s="59"/>
      <c r="F293" s="59"/>
      <c r="G293" s="59"/>
      <c r="H293" s="59"/>
      <c r="I293" s="59"/>
      <c r="J293" s="59"/>
      <c r="K293" s="59"/>
      <c r="L293" s="59"/>
      <c r="M293" s="59"/>
      <c r="O293" s="58"/>
      <c r="P293" s="58"/>
      <c r="Q293" s="58"/>
      <c r="R293" s="179"/>
      <c r="S293" s="58"/>
      <c r="T293" s="58"/>
      <c r="U293" s="59"/>
      <c r="Y293" s="37"/>
      <c r="Z293" s="37"/>
      <c r="AA293" s="37"/>
      <c r="AB293" s="37"/>
      <c r="AC293" s="37"/>
    </row>
    <row r="294" spans="1:29" s="44" customFormat="1" ht="15.75">
      <c r="A294" s="46"/>
      <c r="B294" s="35"/>
      <c r="C294" s="35"/>
      <c r="D294" s="36"/>
      <c r="E294" s="35"/>
      <c r="F294" s="35"/>
      <c r="G294" s="35"/>
      <c r="H294" s="47"/>
      <c r="I294" s="35"/>
      <c r="J294" s="35"/>
      <c r="K294" s="35"/>
      <c r="L294" s="35"/>
      <c r="M294" s="47"/>
      <c r="N294" s="47"/>
      <c r="P294" s="35"/>
      <c r="Q294" s="35"/>
      <c r="R294" s="35"/>
      <c r="T294" s="47"/>
      <c r="U294" s="47"/>
      <c r="V294" s="47"/>
      <c r="W294" s="47"/>
      <c r="X294" s="47"/>
      <c r="Y294" s="47"/>
      <c r="Z294" s="47"/>
      <c r="AA294" s="47"/>
      <c r="AB294" s="47"/>
      <c r="AC294" s="47"/>
    </row>
    <row r="297" spans="1:29">
      <c r="K297" s="27"/>
      <c r="L297" s="5"/>
      <c r="M297" s="27"/>
      <c r="N297" s="27"/>
      <c r="P297" s="27"/>
      <c r="Q297" s="38"/>
      <c r="R297" s="105"/>
      <c r="Y297" s="27"/>
      <c r="Z297" s="5"/>
      <c r="AA297" s="27"/>
      <c r="AB297" s="27"/>
    </row>
    <row r="298" spans="1:29">
      <c r="K298" s="38"/>
      <c r="L298" s="38"/>
      <c r="M298" s="38"/>
      <c r="N298" s="38"/>
      <c r="P298" s="38"/>
      <c r="Q298" s="38"/>
      <c r="R298" s="105"/>
      <c r="Y298" s="38"/>
      <c r="Z298" s="38"/>
      <c r="AA298" s="38"/>
      <c r="AB298" s="38"/>
    </row>
    <row r="299" spans="1:29">
      <c r="K299" s="38"/>
      <c r="L299" s="38"/>
      <c r="M299" s="38"/>
      <c r="N299" s="38"/>
      <c r="P299" s="38"/>
      <c r="Q299" s="38"/>
      <c r="R299" s="105"/>
      <c r="Y299" s="38"/>
      <c r="Z299" s="38"/>
      <c r="AA299" s="38"/>
      <c r="AB299" s="38"/>
    </row>
    <row r="300" spans="1:29" ht="18">
      <c r="K300" s="59"/>
      <c r="L300" s="38"/>
      <c r="M300" s="38"/>
      <c r="N300" s="38"/>
      <c r="P300" s="38"/>
      <c r="Q300" s="38"/>
      <c r="R300" s="105"/>
      <c r="Y300" s="38"/>
      <c r="Z300" s="38"/>
      <c r="AA300" s="38"/>
      <c r="AB300" s="38"/>
    </row>
    <row r="301" spans="1:29" ht="18">
      <c r="K301" s="59"/>
      <c r="L301" s="42"/>
      <c r="M301" s="42"/>
      <c r="N301" s="38"/>
      <c r="P301" s="29"/>
      <c r="Q301" s="29"/>
      <c r="R301" s="29"/>
      <c r="Y301" s="42"/>
      <c r="Z301" s="42"/>
      <c r="AA301" s="42"/>
      <c r="AB301" s="38"/>
    </row>
    <row r="302" spans="1:29" ht="18">
      <c r="K302" s="59"/>
      <c r="L302" s="42"/>
      <c r="M302" s="42"/>
      <c r="N302" s="38"/>
      <c r="P302" s="42"/>
      <c r="Q302" s="42"/>
      <c r="R302" s="42"/>
      <c r="Y302" s="42"/>
      <c r="Z302" s="42"/>
      <c r="AA302" s="42"/>
      <c r="AB302" s="38"/>
    </row>
    <row r="303" spans="1:29" ht="18">
      <c r="K303" s="59"/>
      <c r="L303" s="42"/>
      <c r="M303" s="42"/>
      <c r="N303" s="38"/>
      <c r="P303" s="42"/>
      <c r="Q303" s="42"/>
      <c r="R303" s="42"/>
      <c r="Y303" s="42"/>
      <c r="Z303" s="42"/>
      <c r="AA303" s="42"/>
      <c r="AB303" s="38"/>
    </row>
    <row r="304" spans="1:29" ht="18">
      <c r="K304" s="59"/>
      <c r="L304" s="42"/>
      <c r="M304" s="42"/>
      <c r="N304" s="38"/>
      <c r="P304" s="42"/>
      <c r="Q304" s="34"/>
      <c r="R304" s="34"/>
      <c r="Y304" s="42"/>
      <c r="Z304" s="42"/>
      <c r="AA304" s="42"/>
      <c r="AB304" s="38"/>
    </row>
    <row r="305" spans="1:28" ht="18">
      <c r="K305" s="59"/>
      <c r="L305" s="34"/>
      <c r="M305" s="42"/>
      <c r="N305" s="38"/>
      <c r="P305" s="42"/>
      <c r="Q305" s="34"/>
      <c r="R305" s="34"/>
      <c r="Y305" s="42"/>
      <c r="Z305" s="34"/>
      <c r="AA305" s="42"/>
      <c r="AB305" s="38"/>
    </row>
    <row r="306" spans="1:28" ht="18">
      <c r="K306" s="59"/>
      <c r="L306" s="42"/>
      <c r="M306" s="42"/>
      <c r="N306" s="38"/>
      <c r="P306" s="42"/>
      <c r="Q306" s="42"/>
      <c r="R306" s="42"/>
      <c r="Y306" s="42"/>
      <c r="Z306" s="42"/>
      <c r="AA306" s="42"/>
      <c r="AB306" s="38"/>
    </row>
    <row r="307" spans="1:28" ht="18">
      <c r="K307" s="58"/>
      <c r="L307" s="38"/>
      <c r="M307" s="38"/>
      <c r="N307" s="38"/>
      <c r="P307" s="38"/>
      <c r="Q307" s="38"/>
      <c r="R307" s="105"/>
      <c r="Y307" s="38"/>
      <c r="Z307" s="38"/>
      <c r="AA307" s="38"/>
      <c r="AB307" s="38"/>
    </row>
    <row r="309" spans="1:28" ht="22.5" customHeight="1">
      <c r="A309" s="340" t="s">
        <v>708</v>
      </c>
      <c r="B309" s="340"/>
      <c r="C309" s="340"/>
      <c r="D309" s="340"/>
      <c r="E309" s="340"/>
      <c r="F309" s="340"/>
      <c r="G309" s="340"/>
      <c r="H309" s="340"/>
      <c r="I309" s="340"/>
      <c r="J309" s="340"/>
      <c r="K309" s="340"/>
      <c r="L309" s="340"/>
      <c r="M309" s="340"/>
      <c r="N309" s="340"/>
      <c r="O309" s="340"/>
      <c r="P309" s="173"/>
      <c r="Q309" s="173"/>
      <c r="R309" s="173"/>
      <c r="S309" s="173"/>
      <c r="T309" s="4"/>
      <c r="U309" s="4"/>
      <c r="V309" s="4"/>
      <c r="W309" s="4"/>
      <c r="X309" s="4"/>
      <c r="Y309" s="4"/>
      <c r="Z309" s="4"/>
    </row>
    <row r="310" spans="1:28" ht="17.25" customHeight="1">
      <c r="A310" s="65"/>
      <c r="B310" s="65"/>
      <c r="C310" s="65"/>
      <c r="D310" s="65"/>
      <c r="E310" s="65"/>
      <c r="F310" s="65"/>
      <c r="G310" s="65"/>
      <c r="H310" s="65"/>
      <c r="I310" s="65"/>
      <c r="J310" s="65"/>
      <c r="K310" s="39"/>
      <c r="L310" s="39"/>
      <c r="M310" s="39"/>
      <c r="N310" s="39"/>
      <c r="O310" s="39"/>
      <c r="P310" s="39"/>
      <c r="Q310" s="39"/>
      <c r="R310" s="178"/>
      <c r="T310" s="39"/>
      <c r="U310" s="39"/>
      <c r="V310" s="39"/>
      <c r="W310" s="39"/>
      <c r="X310" s="39"/>
      <c r="Y310" s="39"/>
      <c r="Z310" s="39"/>
    </row>
    <row r="311" spans="1:28">
      <c r="A311" s="4"/>
      <c r="B311" s="4"/>
      <c r="C311" s="4"/>
      <c r="D311" s="4"/>
      <c r="E311" s="4"/>
      <c r="F311" s="4"/>
      <c r="G311" s="4"/>
      <c r="H311" s="4"/>
      <c r="I311" s="4"/>
      <c r="T311" s="337"/>
      <c r="U311" s="337"/>
      <c r="V311" s="337"/>
      <c r="W311" s="337"/>
    </row>
    <row r="312" spans="1:28" s="4" customFormat="1" ht="21" customHeight="1">
      <c r="A312" s="342" t="s">
        <v>790</v>
      </c>
      <c r="B312" s="342"/>
      <c r="C312" s="342"/>
      <c r="D312" s="342"/>
      <c r="E312" s="342"/>
      <c r="F312" s="342"/>
      <c r="G312" s="342"/>
      <c r="H312" s="342"/>
      <c r="I312" s="342"/>
      <c r="J312" s="342"/>
      <c r="K312" s="342"/>
      <c r="L312" s="342"/>
      <c r="M312" s="342"/>
      <c r="N312" s="342"/>
    </row>
    <row r="313" spans="1:28" s="4" customFormat="1" ht="18">
      <c r="A313" s="58" t="s">
        <v>59</v>
      </c>
      <c r="B313" s="58" t="s">
        <v>114</v>
      </c>
      <c r="C313" s="58" t="s">
        <v>115</v>
      </c>
      <c r="D313" s="58" t="s">
        <v>116</v>
      </c>
      <c r="E313" s="58" t="s">
        <v>117</v>
      </c>
      <c r="F313" s="58" t="s">
        <v>118</v>
      </c>
      <c r="G313" s="58" t="s">
        <v>119</v>
      </c>
      <c r="H313" s="136" t="s">
        <v>154</v>
      </c>
      <c r="I313" s="53" t="s">
        <v>155</v>
      </c>
      <c r="J313" s="58" t="s">
        <v>156</v>
      </c>
      <c r="K313" s="58" t="s">
        <v>157</v>
      </c>
      <c r="L313" s="58" t="s">
        <v>158</v>
      </c>
      <c r="M313" s="58" t="s">
        <v>159</v>
      </c>
      <c r="N313" s="58" t="s">
        <v>92</v>
      </c>
      <c r="O313" s="58"/>
      <c r="P313" s="58"/>
      <c r="Q313" s="58"/>
      <c r="R313" s="179"/>
      <c r="S313" s="58"/>
      <c r="T313" s="39"/>
      <c r="U313" s="39"/>
      <c r="V313" s="39"/>
    </row>
    <row r="314" spans="1:28" s="4" customFormat="1" ht="18">
      <c r="A314" s="136" t="s">
        <v>160</v>
      </c>
      <c r="B314" s="59">
        <v>10</v>
      </c>
      <c r="C314" s="59">
        <v>9</v>
      </c>
      <c r="D314" s="59">
        <v>18</v>
      </c>
      <c r="E314" s="325">
        <v>9</v>
      </c>
      <c r="F314" s="325">
        <v>4</v>
      </c>
      <c r="G314" s="59">
        <v>3</v>
      </c>
      <c r="H314" s="59">
        <f>SUM(H315:H319)</f>
        <v>16</v>
      </c>
      <c r="I314" s="59">
        <f t="shared" ref="I314:M314" si="23">SUM(I315:I319)</f>
        <v>3</v>
      </c>
      <c r="J314" s="59">
        <f t="shared" si="23"/>
        <v>7</v>
      </c>
      <c r="K314" s="59">
        <f t="shared" si="23"/>
        <v>20</v>
      </c>
      <c r="L314" s="59">
        <f t="shared" si="23"/>
        <v>19</v>
      </c>
      <c r="M314" s="59">
        <f t="shared" si="23"/>
        <v>30</v>
      </c>
      <c r="N314" s="325">
        <f>SUM(B314:M314)</f>
        <v>148</v>
      </c>
      <c r="O314" s="136"/>
      <c r="P314" s="136"/>
      <c r="Q314" s="136"/>
      <c r="R314" s="179"/>
      <c r="S314" s="136"/>
      <c r="T314" s="135"/>
      <c r="U314" s="135"/>
      <c r="V314" s="135"/>
    </row>
    <row r="315" spans="1:28" s="4" customFormat="1" ht="18">
      <c r="A315" s="58" t="s">
        <v>74</v>
      </c>
      <c r="B315" s="59"/>
      <c r="C315" s="59"/>
      <c r="D315" s="59"/>
      <c r="E315" s="59"/>
      <c r="F315" s="59"/>
      <c r="G315" s="59"/>
      <c r="H315" s="151">
        <v>1</v>
      </c>
      <c r="I315" s="151">
        <v>1</v>
      </c>
      <c r="J315" s="151">
        <v>0</v>
      </c>
      <c r="K315" s="151">
        <v>1</v>
      </c>
      <c r="L315" s="325">
        <v>0</v>
      </c>
      <c r="M315" s="151">
        <v>0</v>
      </c>
      <c r="N315" s="325">
        <f t="shared" ref="N315:N319" si="24">SUM(H315:M315)</f>
        <v>3</v>
      </c>
      <c r="O315" s="59"/>
      <c r="P315" s="59"/>
      <c r="Q315" s="59"/>
      <c r="R315" s="59"/>
      <c r="S315" s="59"/>
      <c r="T315" s="37"/>
      <c r="U315" s="37"/>
      <c r="V315" s="37"/>
    </row>
    <row r="316" spans="1:28" s="4" customFormat="1" ht="18">
      <c r="A316" s="58" t="s">
        <v>73</v>
      </c>
      <c r="B316" s="59"/>
      <c r="C316" s="59"/>
      <c r="D316" s="59"/>
      <c r="E316" s="59"/>
      <c r="F316" s="59"/>
      <c r="G316" s="59"/>
      <c r="H316" s="151">
        <v>1</v>
      </c>
      <c r="I316" s="151">
        <v>0</v>
      </c>
      <c r="J316" s="151">
        <v>0</v>
      </c>
      <c r="K316" s="151">
        <v>0</v>
      </c>
      <c r="L316" s="151">
        <v>1</v>
      </c>
      <c r="M316" s="151">
        <v>1</v>
      </c>
      <c r="N316" s="59">
        <f t="shared" si="24"/>
        <v>3</v>
      </c>
      <c r="O316" s="54"/>
      <c r="P316" s="54"/>
      <c r="Q316" s="54"/>
      <c r="R316" s="54"/>
      <c r="S316" s="37"/>
      <c r="T316" s="37"/>
      <c r="U316" s="37"/>
      <c r="V316" s="37"/>
    </row>
    <row r="317" spans="1:28" s="4" customFormat="1" ht="18">
      <c r="A317" s="58" t="s">
        <v>60</v>
      </c>
      <c r="B317" s="59"/>
      <c r="C317" s="59"/>
      <c r="D317" s="59"/>
      <c r="E317" s="59"/>
      <c r="F317" s="59"/>
      <c r="G317" s="59"/>
      <c r="H317" s="325">
        <v>12</v>
      </c>
      <c r="I317" s="151">
        <v>2</v>
      </c>
      <c r="J317" s="151">
        <v>5</v>
      </c>
      <c r="K317" s="151">
        <v>14</v>
      </c>
      <c r="L317" s="151">
        <v>8</v>
      </c>
      <c r="M317" s="151">
        <v>4</v>
      </c>
      <c r="N317" s="325">
        <f t="shared" si="24"/>
        <v>45</v>
      </c>
      <c r="O317" s="54"/>
      <c r="P317" s="54"/>
      <c r="Q317" s="54"/>
      <c r="R317" s="54"/>
      <c r="S317" s="37"/>
      <c r="T317" s="37"/>
      <c r="U317" s="37"/>
      <c r="V317" s="37"/>
    </row>
    <row r="318" spans="1:28" s="4" customFormat="1" ht="18">
      <c r="A318" s="58" t="s">
        <v>61</v>
      </c>
      <c r="B318" s="59"/>
      <c r="C318" s="59"/>
      <c r="D318" s="59"/>
      <c r="E318" s="59"/>
      <c r="F318" s="59"/>
      <c r="G318" s="59"/>
      <c r="H318" s="151">
        <v>2</v>
      </c>
      <c r="I318" s="151">
        <v>0</v>
      </c>
      <c r="J318" s="151">
        <v>2</v>
      </c>
      <c r="K318" s="151">
        <v>5</v>
      </c>
      <c r="L318" s="151">
        <v>10</v>
      </c>
      <c r="M318" s="151">
        <v>25</v>
      </c>
      <c r="N318" s="59">
        <f t="shared" si="24"/>
        <v>44</v>
      </c>
      <c r="O318" s="54"/>
      <c r="P318" s="54"/>
      <c r="Q318" s="54"/>
      <c r="R318" s="54"/>
      <c r="S318" s="37"/>
      <c r="T318" s="37"/>
      <c r="U318" s="37"/>
      <c r="V318" s="37"/>
    </row>
    <row r="319" spans="1:28" s="4" customFormat="1" ht="18">
      <c r="A319" s="58" t="s">
        <v>88</v>
      </c>
      <c r="B319" s="59"/>
      <c r="C319" s="59"/>
      <c r="D319" s="59"/>
      <c r="E319" s="59"/>
      <c r="F319" s="59"/>
      <c r="G319" s="59"/>
      <c r="H319" s="151">
        <v>0</v>
      </c>
      <c r="I319" s="151">
        <v>0</v>
      </c>
      <c r="J319" s="151">
        <v>0</v>
      </c>
      <c r="K319" s="151">
        <v>0</v>
      </c>
      <c r="L319" s="151">
        <v>0</v>
      </c>
      <c r="M319" s="151">
        <v>0</v>
      </c>
      <c r="N319" s="59">
        <f t="shared" si="24"/>
        <v>0</v>
      </c>
      <c r="O319" s="54"/>
      <c r="P319" s="54"/>
      <c r="Q319" s="54"/>
      <c r="R319" s="54"/>
      <c r="S319" s="37"/>
      <c r="T319" s="37"/>
      <c r="U319" s="37"/>
      <c r="V319" s="37"/>
    </row>
    <row r="320" spans="1:28" s="4" customFormat="1" ht="18">
      <c r="A320" s="59"/>
      <c r="H320" s="59"/>
      <c r="I320" s="59"/>
      <c r="J320" s="59"/>
      <c r="K320" s="59"/>
      <c r="L320" s="59"/>
      <c r="M320" s="59"/>
      <c r="N320" s="59"/>
      <c r="O320" s="54"/>
      <c r="P320" s="54"/>
      <c r="Q320" s="54"/>
      <c r="R320" s="54"/>
      <c r="S320" s="37"/>
      <c r="T320" s="37"/>
      <c r="U320" s="37"/>
      <c r="V320" s="37"/>
    </row>
    <row r="321" spans="1:22" s="4" customFormat="1" ht="18">
      <c r="A321" s="59"/>
      <c r="B321" s="59"/>
      <c r="C321" s="59"/>
      <c r="D321" s="59"/>
      <c r="E321" s="59"/>
      <c r="F321" s="59"/>
      <c r="G321" s="59"/>
      <c r="H321" s="59"/>
      <c r="I321" s="55"/>
      <c r="J321" s="37"/>
      <c r="K321" s="54"/>
      <c r="L321" s="54"/>
      <c r="M321" s="54"/>
      <c r="N321" s="54"/>
      <c r="O321" s="54"/>
      <c r="P321" s="54"/>
      <c r="Q321" s="54"/>
      <c r="R321" s="54"/>
      <c r="S321" s="37"/>
      <c r="T321" s="37"/>
      <c r="U321" s="37"/>
      <c r="V321" s="37"/>
    </row>
    <row r="322" spans="1:22" s="4" customFormat="1" ht="18">
      <c r="A322" s="59"/>
      <c r="B322" s="59"/>
      <c r="C322" s="59"/>
      <c r="D322" s="59"/>
      <c r="E322" s="59"/>
      <c r="F322" s="59"/>
      <c r="G322" s="59"/>
      <c r="H322" s="59"/>
      <c r="I322" s="55"/>
      <c r="J322" s="37"/>
      <c r="K322" s="54"/>
      <c r="L322" s="54"/>
      <c r="M322" s="54"/>
      <c r="N322" s="54"/>
      <c r="O322" s="54"/>
      <c r="P322" s="54"/>
      <c r="Q322" s="54"/>
      <c r="R322" s="54"/>
      <c r="S322" s="37"/>
      <c r="T322" s="37"/>
      <c r="U322" s="37"/>
      <c r="V322" s="37"/>
    </row>
    <row r="323" spans="1:22" s="4" customFormat="1" ht="18">
      <c r="A323" s="59"/>
      <c r="B323" s="59"/>
      <c r="C323" s="59"/>
      <c r="D323" s="59"/>
      <c r="E323" s="59"/>
      <c r="F323" s="59"/>
      <c r="G323" s="59"/>
      <c r="H323" s="59"/>
      <c r="I323" s="55"/>
      <c r="J323" s="37"/>
      <c r="K323" s="54"/>
      <c r="L323" s="54"/>
      <c r="M323" s="54"/>
      <c r="N323" s="54"/>
      <c r="O323" s="54"/>
      <c r="P323" s="54"/>
      <c r="Q323" s="54"/>
      <c r="R323" s="54"/>
      <c r="S323" s="37"/>
      <c r="T323" s="37"/>
      <c r="U323" s="37"/>
      <c r="V323" s="37"/>
    </row>
    <row r="324" spans="1:22" s="4" customFormat="1" ht="18">
      <c r="A324" s="59"/>
      <c r="B324" s="59"/>
      <c r="C324" s="59"/>
      <c r="D324" s="59"/>
      <c r="E324" s="59"/>
      <c r="F324" s="59"/>
      <c r="G324" s="59"/>
      <c r="H324" s="59"/>
      <c r="I324" s="55"/>
      <c r="J324" s="37"/>
      <c r="K324" s="54"/>
      <c r="L324" s="54"/>
      <c r="M324" s="54"/>
      <c r="N324" s="54"/>
      <c r="O324" s="54"/>
      <c r="P324" s="54"/>
      <c r="Q324" s="54"/>
      <c r="R324" s="54"/>
      <c r="S324" s="37"/>
      <c r="T324" s="37"/>
      <c r="U324" s="37"/>
      <c r="V324" s="37"/>
    </row>
    <row r="325" spans="1:22" s="4" customFormat="1" ht="18">
      <c r="A325" s="59"/>
      <c r="B325" s="59"/>
      <c r="C325" s="59"/>
      <c r="D325" s="59"/>
      <c r="E325" s="59"/>
      <c r="F325" s="59"/>
      <c r="G325" s="59"/>
      <c r="H325" s="59"/>
      <c r="I325" s="55"/>
      <c r="J325" s="37"/>
      <c r="K325" s="54"/>
      <c r="L325" s="54"/>
      <c r="M325" s="54"/>
      <c r="N325" s="54"/>
      <c r="O325" s="54"/>
      <c r="P325" s="54"/>
      <c r="Q325" s="54"/>
      <c r="R325" s="54"/>
      <c r="S325" s="37"/>
      <c r="T325" s="37"/>
      <c r="U325" s="37"/>
      <c r="V325" s="37"/>
    </row>
    <row r="326" spans="1:22" s="4" customFormat="1" ht="18">
      <c r="A326" s="59"/>
      <c r="B326" s="59"/>
      <c r="C326" s="59"/>
      <c r="D326" s="59"/>
      <c r="E326" s="59"/>
      <c r="F326" s="59"/>
      <c r="G326" s="59"/>
      <c r="H326" s="59"/>
      <c r="I326" s="55"/>
      <c r="J326" s="37"/>
      <c r="K326" s="54"/>
      <c r="L326" s="54"/>
      <c r="M326" s="54"/>
      <c r="N326" s="54"/>
      <c r="O326" s="54"/>
      <c r="P326" s="54"/>
      <c r="Q326" s="54"/>
      <c r="R326" s="54"/>
      <c r="S326" s="37"/>
      <c r="T326" s="37"/>
      <c r="U326" s="37"/>
      <c r="V326" s="37"/>
    </row>
    <row r="327" spans="1:22" s="4" customFormat="1" ht="18">
      <c r="A327" s="59"/>
      <c r="B327" s="59"/>
      <c r="C327" s="59"/>
      <c r="D327" s="59"/>
      <c r="E327" s="59"/>
      <c r="F327" s="59"/>
      <c r="G327" s="59"/>
      <c r="H327" s="59"/>
      <c r="I327" s="55"/>
      <c r="J327" s="37"/>
      <c r="K327" s="54"/>
      <c r="L327" s="54"/>
      <c r="M327" s="54"/>
      <c r="N327" s="54"/>
      <c r="O327" s="54"/>
      <c r="P327" s="54"/>
      <c r="Q327" s="54"/>
      <c r="R327" s="54"/>
      <c r="S327" s="37"/>
      <c r="T327" s="37"/>
      <c r="U327" s="37"/>
      <c r="V327" s="37"/>
    </row>
    <row r="328" spans="1:22" s="4" customFormat="1" ht="18">
      <c r="A328" s="59"/>
      <c r="B328" s="59"/>
      <c r="C328" s="59"/>
      <c r="D328" s="59"/>
      <c r="E328" s="59"/>
      <c r="F328" s="59"/>
      <c r="G328" s="59"/>
      <c r="H328" s="59"/>
      <c r="I328" s="55"/>
      <c r="J328" s="37"/>
      <c r="K328" s="54"/>
      <c r="L328" s="54"/>
      <c r="M328" s="54"/>
      <c r="N328" s="54"/>
      <c r="O328" s="54"/>
      <c r="P328" s="54"/>
      <c r="Q328" s="54"/>
      <c r="R328" s="54"/>
      <c r="S328" s="37"/>
      <c r="T328" s="37"/>
      <c r="U328" s="37"/>
      <c r="V328" s="37"/>
    </row>
    <row r="329" spans="1:22" s="4" customFormat="1" ht="18">
      <c r="A329" s="59"/>
      <c r="B329" s="59"/>
      <c r="C329" s="59"/>
      <c r="D329" s="59"/>
      <c r="E329" s="59"/>
      <c r="F329" s="59"/>
      <c r="G329" s="59"/>
      <c r="H329" s="59"/>
      <c r="I329" s="55"/>
      <c r="J329" s="37"/>
      <c r="K329" s="54"/>
      <c r="L329" s="54"/>
      <c r="M329" s="54"/>
      <c r="N329" s="54"/>
      <c r="O329" s="54"/>
      <c r="P329" s="54"/>
      <c r="Q329" s="54"/>
      <c r="R329" s="54"/>
      <c r="S329" s="37"/>
      <c r="T329" s="37"/>
      <c r="U329" s="37"/>
      <c r="V329" s="37"/>
    </row>
    <row r="330" spans="1:22" s="4" customFormat="1" ht="18">
      <c r="A330" s="59"/>
      <c r="B330" s="59"/>
      <c r="C330" s="59"/>
      <c r="D330" s="59"/>
      <c r="E330" s="59"/>
      <c r="F330" s="59"/>
      <c r="G330" s="59"/>
      <c r="H330" s="59"/>
      <c r="I330" s="55"/>
      <c r="J330" s="37"/>
      <c r="K330" s="54"/>
      <c r="L330" s="54"/>
      <c r="M330" s="54"/>
      <c r="N330" s="54"/>
      <c r="O330" s="54"/>
      <c r="P330" s="54"/>
      <c r="Q330" s="54"/>
      <c r="R330" s="54"/>
      <c r="S330" s="37"/>
      <c r="T330" s="37"/>
      <c r="U330" s="37"/>
      <c r="V330" s="37"/>
    </row>
    <row r="331" spans="1:22" s="4" customFormat="1" ht="18">
      <c r="A331" s="59"/>
      <c r="B331" s="59"/>
      <c r="C331" s="59"/>
      <c r="D331" s="59"/>
      <c r="E331" s="59"/>
      <c r="F331" s="59"/>
      <c r="G331" s="59"/>
      <c r="H331" s="59"/>
      <c r="I331" s="55"/>
      <c r="J331" s="37"/>
      <c r="K331" s="54"/>
      <c r="L331" s="54"/>
      <c r="M331" s="54"/>
      <c r="N331" s="54"/>
      <c r="O331" s="54"/>
      <c r="P331" s="54"/>
      <c r="Q331" s="54"/>
      <c r="R331" s="54"/>
      <c r="S331" s="37"/>
      <c r="T331" s="37"/>
      <c r="U331" s="37"/>
      <c r="V331" s="37"/>
    </row>
    <row r="332" spans="1:22" s="4" customFormat="1" ht="18">
      <c r="A332" s="59"/>
      <c r="B332" s="59"/>
      <c r="C332" s="59"/>
      <c r="D332" s="59"/>
      <c r="E332" s="59"/>
      <c r="F332" s="59"/>
      <c r="G332" s="59"/>
      <c r="H332" s="59"/>
      <c r="I332" s="55"/>
      <c r="J332" s="37"/>
      <c r="K332" s="54"/>
      <c r="L332" s="54"/>
      <c r="M332" s="54"/>
      <c r="N332" s="54"/>
      <c r="O332" s="54"/>
      <c r="P332" s="54"/>
      <c r="Q332" s="54"/>
      <c r="R332" s="54"/>
      <c r="S332" s="37"/>
      <c r="T332" s="37"/>
      <c r="U332" s="37"/>
      <c r="V332" s="37"/>
    </row>
    <row r="333" spans="1:22" s="4" customFormat="1" ht="18">
      <c r="A333" s="59"/>
      <c r="B333" s="59"/>
      <c r="C333" s="59"/>
      <c r="D333" s="59"/>
      <c r="E333" s="59"/>
      <c r="F333" s="59"/>
      <c r="G333" s="59"/>
      <c r="H333" s="59"/>
      <c r="I333" s="55"/>
      <c r="J333" s="37"/>
      <c r="K333" s="54"/>
      <c r="L333" s="54"/>
      <c r="M333" s="54"/>
      <c r="N333" s="54"/>
      <c r="O333" s="54"/>
      <c r="P333" s="54"/>
      <c r="Q333" s="54"/>
      <c r="R333" s="54"/>
      <c r="S333" s="37"/>
      <c r="T333" s="37"/>
      <c r="U333" s="37"/>
      <c r="V333" s="37"/>
    </row>
    <row r="334" spans="1:22" s="4" customFormat="1" ht="18">
      <c r="A334" s="59"/>
      <c r="B334" s="59"/>
      <c r="C334" s="59"/>
      <c r="D334" s="59"/>
      <c r="E334" s="59"/>
      <c r="F334" s="59"/>
      <c r="G334" s="59"/>
      <c r="H334" s="59"/>
      <c r="I334" s="55"/>
      <c r="J334" s="37"/>
      <c r="K334" s="54"/>
      <c r="L334" s="54"/>
      <c r="M334" s="54"/>
      <c r="N334" s="54"/>
      <c r="O334" s="54"/>
      <c r="P334" s="54"/>
      <c r="Q334" s="54"/>
      <c r="R334" s="54"/>
      <c r="S334" s="37"/>
      <c r="T334" s="37"/>
      <c r="U334" s="37"/>
      <c r="V334" s="37"/>
    </row>
    <row r="335" spans="1:22" s="4" customFormat="1" ht="18">
      <c r="A335" s="59"/>
      <c r="B335" s="59"/>
      <c r="C335" s="59"/>
      <c r="D335" s="59"/>
      <c r="E335" s="59"/>
      <c r="F335" s="59"/>
      <c r="G335" s="59"/>
      <c r="H335" s="59"/>
      <c r="I335" s="55"/>
      <c r="J335" s="37"/>
      <c r="K335" s="54"/>
      <c r="L335" s="54"/>
      <c r="M335" s="54"/>
      <c r="N335" s="54"/>
      <c r="O335" s="54"/>
      <c r="P335" s="54"/>
      <c r="Q335" s="54"/>
      <c r="R335" s="54"/>
      <c r="S335" s="37"/>
      <c r="T335" s="37"/>
      <c r="U335" s="37"/>
      <c r="V335" s="37"/>
    </row>
    <row r="336" spans="1:22" s="4" customFormat="1" ht="18">
      <c r="A336" s="59"/>
      <c r="B336" s="59"/>
      <c r="C336" s="59"/>
      <c r="D336" s="59"/>
      <c r="E336" s="59"/>
      <c r="F336" s="59"/>
      <c r="G336" s="59"/>
      <c r="H336" s="59"/>
      <c r="I336" s="55"/>
      <c r="J336" s="37"/>
      <c r="K336" s="54"/>
      <c r="L336" s="54"/>
      <c r="M336" s="54"/>
      <c r="N336" s="54"/>
      <c r="O336" s="54"/>
      <c r="P336" s="54"/>
      <c r="Q336" s="54"/>
      <c r="R336" s="54"/>
      <c r="S336" s="37"/>
      <c r="T336" s="37"/>
      <c r="U336" s="37"/>
      <c r="V336" s="37"/>
    </row>
    <row r="337" spans="1:22" s="4" customFormat="1" ht="18">
      <c r="A337" s="59"/>
      <c r="B337" s="59"/>
      <c r="C337" s="59"/>
      <c r="D337" s="59"/>
      <c r="E337" s="59"/>
      <c r="F337" s="59"/>
      <c r="G337" s="59"/>
      <c r="H337" s="59"/>
      <c r="I337" s="55"/>
      <c r="J337" s="37"/>
      <c r="K337" s="54"/>
      <c r="L337" s="54"/>
      <c r="M337" s="54"/>
      <c r="N337" s="54"/>
      <c r="O337" s="54"/>
      <c r="P337" s="54"/>
      <c r="Q337" s="54"/>
      <c r="R337" s="54"/>
      <c r="S337" s="37"/>
      <c r="T337" s="37"/>
      <c r="U337" s="37"/>
      <c r="V337" s="37"/>
    </row>
    <row r="338" spans="1:22" s="4" customFormat="1" ht="18">
      <c r="A338" s="59"/>
      <c r="B338" s="59"/>
      <c r="C338" s="59"/>
      <c r="D338" s="59"/>
      <c r="E338" s="59"/>
      <c r="F338" s="59"/>
      <c r="G338" s="59"/>
      <c r="H338" s="59"/>
      <c r="I338" s="55"/>
      <c r="J338" s="37"/>
      <c r="K338" s="54"/>
      <c r="L338" s="54"/>
      <c r="M338" s="54"/>
      <c r="N338" s="54"/>
      <c r="O338" s="54"/>
      <c r="P338" s="54"/>
      <c r="Q338" s="54"/>
      <c r="R338" s="54"/>
      <c r="S338" s="37"/>
      <c r="T338" s="37"/>
      <c r="U338" s="37"/>
      <c r="V338" s="37"/>
    </row>
    <row r="339" spans="1:22" s="4" customFormat="1" ht="18">
      <c r="A339" s="59"/>
      <c r="B339" s="59"/>
      <c r="C339" s="59"/>
      <c r="D339" s="59"/>
      <c r="E339" s="59"/>
      <c r="F339" s="59"/>
      <c r="G339" s="59"/>
      <c r="H339" s="59"/>
      <c r="I339" s="55"/>
      <c r="J339" s="37"/>
      <c r="K339" s="54"/>
      <c r="L339" s="54"/>
      <c r="M339" s="54"/>
      <c r="N339" s="54"/>
      <c r="O339" s="54"/>
      <c r="P339" s="54"/>
      <c r="Q339" s="54"/>
      <c r="R339" s="54"/>
      <c r="S339" s="37"/>
      <c r="T339" s="37"/>
      <c r="U339" s="37"/>
      <c r="V339" s="37"/>
    </row>
    <row r="340" spans="1:22" s="4" customFormat="1" ht="18">
      <c r="A340" s="59"/>
      <c r="B340" s="59"/>
      <c r="C340" s="59"/>
      <c r="D340" s="59"/>
      <c r="E340" s="59"/>
      <c r="F340" s="59"/>
      <c r="G340" s="59"/>
      <c r="H340" s="59"/>
      <c r="I340" s="55"/>
      <c r="J340" s="37"/>
      <c r="K340" s="54"/>
      <c r="L340" s="54"/>
      <c r="M340" s="54"/>
      <c r="N340" s="54"/>
      <c r="O340" s="54"/>
      <c r="P340" s="54"/>
      <c r="Q340" s="54"/>
      <c r="R340" s="54"/>
      <c r="S340" s="37"/>
      <c r="T340" s="37"/>
      <c r="U340" s="37"/>
      <c r="V340" s="37"/>
    </row>
    <row r="341" spans="1:22" s="4" customFormat="1" ht="18">
      <c r="A341" s="59"/>
      <c r="B341" s="59"/>
      <c r="C341" s="59"/>
      <c r="D341" s="59"/>
      <c r="E341" s="59"/>
      <c r="F341" s="59"/>
      <c r="G341" s="59"/>
      <c r="H341" s="59"/>
      <c r="I341" s="55"/>
      <c r="J341" s="37"/>
      <c r="K341" s="54"/>
      <c r="L341" s="54"/>
      <c r="M341" s="54"/>
      <c r="N341" s="54"/>
      <c r="O341" s="54"/>
      <c r="P341" s="54"/>
      <c r="Q341" s="54"/>
      <c r="R341" s="54"/>
      <c r="S341" s="37"/>
      <c r="T341" s="37"/>
      <c r="U341" s="37"/>
      <c r="V341" s="37"/>
    </row>
    <row r="342" spans="1:22" s="4" customFormat="1" ht="18">
      <c r="A342" s="59"/>
      <c r="B342" s="59"/>
      <c r="C342" s="59"/>
      <c r="D342" s="59"/>
      <c r="E342" s="59"/>
      <c r="F342" s="59"/>
      <c r="G342" s="59"/>
      <c r="H342" s="59"/>
      <c r="I342" s="55"/>
      <c r="J342" s="37"/>
      <c r="K342" s="54"/>
      <c r="L342" s="54"/>
      <c r="M342" s="54"/>
      <c r="N342" s="54"/>
      <c r="O342" s="54"/>
      <c r="P342" s="54"/>
      <c r="Q342" s="54"/>
      <c r="R342" s="54"/>
      <c r="S342" s="37"/>
      <c r="T342" s="37"/>
      <c r="U342" s="37"/>
      <c r="V342" s="37"/>
    </row>
    <row r="343" spans="1:22" s="4" customFormat="1" ht="18">
      <c r="A343" s="59"/>
      <c r="B343" s="59"/>
      <c r="C343" s="59"/>
      <c r="D343" s="59"/>
      <c r="E343" s="59"/>
      <c r="F343" s="59"/>
      <c r="G343" s="59"/>
      <c r="H343" s="59"/>
      <c r="I343" s="55"/>
      <c r="J343" s="37"/>
      <c r="K343" s="54"/>
      <c r="L343" s="54"/>
      <c r="M343" s="54"/>
      <c r="N343" s="54"/>
      <c r="O343" s="54"/>
      <c r="P343" s="54"/>
      <c r="Q343" s="54"/>
      <c r="R343" s="54"/>
      <c r="S343" s="37"/>
      <c r="T343" s="37"/>
      <c r="U343" s="37"/>
      <c r="V343" s="37"/>
    </row>
    <row r="344" spans="1:22" s="4" customFormat="1" ht="18">
      <c r="A344" s="59"/>
      <c r="B344" s="59"/>
      <c r="C344" s="59"/>
      <c r="D344" s="59"/>
      <c r="E344" s="59"/>
      <c r="F344" s="59"/>
      <c r="G344" s="59"/>
      <c r="H344" s="59"/>
      <c r="I344" s="55"/>
      <c r="J344" s="37"/>
      <c r="K344" s="54"/>
      <c r="L344" s="54"/>
      <c r="M344" s="54"/>
      <c r="N344" s="54"/>
      <c r="O344" s="54"/>
      <c r="P344" s="54"/>
      <c r="Q344" s="54"/>
      <c r="R344" s="54"/>
      <c r="S344" s="37"/>
      <c r="T344" s="37"/>
      <c r="U344" s="37"/>
      <c r="V344" s="37"/>
    </row>
    <row r="345" spans="1:22" s="4" customFormat="1" ht="18">
      <c r="A345" s="59"/>
      <c r="B345" s="59"/>
      <c r="C345" s="59"/>
      <c r="D345" s="59"/>
      <c r="E345" s="59"/>
      <c r="F345" s="59"/>
      <c r="G345" s="59"/>
      <c r="H345" s="59"/>
      <c r="I345" s="55"/>
      <c r="J345" s="37"/>
      <c r="K345" s="54"/>
      <c r="L345" s="54"/>
      <c r="M345" s="54"/>
      <c r="N345" s="54"/>
      <c r="O345" s="54"/>
      <c r="P345" s="54"/>
      <c r="Q345" s="54"/>
      <c r="R345" s="54"/>
      <c r="S345" s="37"/>
      <c r="T345" s="37"/>
      <c r="U345" s="37"/>
      <c r="V345" s="37"/>
    </row>
    <row r="346" spans="1:22" s="4" customFormat="1" ht="18">
      <c r="A346" s="59"/>
      <c r="B346" s="59"/>
      <c r="C346" s="59"/>
      <c r="D346" s="59"/>
      <c r="E346" s="59"/>
      <c r="F346" s="59"/>
      <c r="G346" s="59"/>
      <c r="H346" s="59"/>
      <c r="I346" s="55"/>
      <c r="J346" s="37"/>
      <c r="K346" s="54"/>
      <c r="L346" s="54"/>
      <c r="M346" s="54"/>
      <c r="N346" s="54"/>
      <c r="O346" s="54"/>
      <c r="P346" s="54"/>
      <c r="Q346" s="54"/>
      <c r="R346" s="54"/>
      <c r="S346" s="37"/>
      <c r="T346" s="37"/>
      <c r="U346" s="37"/>
      <c r="V346" s="37"/>
    </row>
    <row r="347" spans="1:22" s="4" customFormat="1" ht="18">
      <c r="A347" s="59"/>
      <c r="B347" s="59"/>
      <c r="C347" s="59"/>
      <c r="D347" s="59"/>
      <c r="E347" s="59"/>
      <c r="F347" s="59"/>
      <c r="G347" s="59"/>
      <c r="H347" s="59"/>
      <c r="I347" s="55"/>
      <c r="J347" s="37"/>
      <c r="K347" s="54"/>
      <c r="L347" s="54"/>
      <c r="M347" s="54"/>
      <c r="N347" s="54"/>
      <c r="O347" s="54"/>
      <c r="P347" s="54"/>
      <c r="Q347" s="54"/>
      <c r="R347" s="54"/>
      <c r="S347" s="37"/>
      <c r="T347" s="37"/>
      <c r="U347" s="37"/>
      <c r="V347" s="37"/>
    </row>
    <row r="348" spans="1:22" s="4" customFormat="1" ht="18">
      <c r="A348" s="59"/>
      <c r="B348" s="59"/>
      <c r="C348" s="59"/>
      <c r="D348" s="59"/>
      <c r="E348" s="59"/>
      <c r="F348" s="59"/>
      <c r="G348" s="59"/>
      <c r="H348" s="59"/>
      <c r="I348" s="55"/>
      <c r="J348" s="37"/>
      <c r="K348" s="54"/>
      <c r="L348" s="54"/>
      <c r="M348" s="54"/>
      <c r="N348" s="54"/>
      <c r="O348" s="54"/>
      <c r="P348" s="54"/>
      <c r="Q348" s="54"/>
      <c r="R348" s="54"/>
      <c r="S348" s="37"/>
      <c r="T348" s="37"/>
      <c r="U348" s="37"/>
      <c r="V348" s="37"/>
    </row>
    <row r="366" spans="1:24" s="44" customFormat="1" ht="12" customHeight="1"/>
    <row r="367" spans="1:24" ht="24" customHeight="1">
      <c r="A367" s="335" t="s">
        <v>709</v>
      </c>
      <c r="B367" s="335"/>
      <c r="C367" s="335"/>
      <c r="D367" s="335"/>
      <c r="E367" s="335"/>
      <c r="F367" s="335"/>
      <c r="G367" s="335"/>
      <c r="H367" s="335"/>
      <c r="I367" s="335"/>
      <c r="J367" s="335"/>
      <c r="K367" s="335"/>
      <c r="L367" s="335"/>
      <c r="M367" s="335"/>
      <c r="N367" s="335"/>
      <c r="O367" s="335"/>
      <c r="P367" s="156"/>
      <c r="Q367" s="156"/>
      <c r="R367" s="156"/>
      <c r="T367" s="66"/>
      <c r="U367" s="66"/>
      <c r="V367" s="66"/>
      <c r="W367" s="66"/>
      <c r="X367" s="66"/>
    </row>
    <row r="369" spans="1:11" ht="19.5">
      <c r="A369" s="339" t="s">
        <v>791</v>
      </c>
      <c r="B369" s="339"/>
      <c r="C369" s="339"/>
      <c r="D369" s="339"/>
      <c r="E369" s="339"/>
      <c r="F369" s="339"/>
      <c r="G369" s="339"/>
      <c r="H369" s="339"/>
      <c r="I369" s="339"/>
      <c r="J369" s="339"/>
      <c r="K369" s="339"/>
    </row>
    <row r="370" spans="1:11" ht="18">
      <c r="A370" s="59" t="s">
        <v>54</v>
      </c>
      <c r="B370" s="59" t="s">
        <v>137</v>
      </c>
      <c r="C370" s="59" t="s">
        <v>124</v>
      </c>
      <c r="D370" s="59" t="s">
        <v>125</v>
      </c>
      <c r="E370" s="63" t="s">
        <v>126</v>
      </c>
      <c r="F370" s="63" t="s">
        <v>138</v>
      </c>
      <c r="G370" s="63" t="s">
        <v>127</v>
      </c>
      <c r="H370" s="63" t="s">
        <v>133</v>
      </c>
      <c r="I370" s="63" t="s">
        <v>140</v>
      </c>
      <c r="J370" s="63" t="s">
        <v>250</v>
      </c>
      <c r="K370" s="121" t="s">
        <v>69</v>
      </c>
    </row>
    <row r="371" spans="1:11" ht="18">
      <c r="A371" s="59" t="s">
        <v>129</v>
      </c>
      <c r="B371" s="142">
        <v>0</v>
      </c>
      <c r="C371" s="59">
        <v>2</v>
      </c>
      <c r="D371" s="59">
        <v>3</v>
      </c>
      <c r="E371" s="59">
        <v>1</v>
      </c>
      <c r="F371" s="142">
        <v>0</v>
      </c>
      <c r="G371" s="59">
        <v>1</v>
      </c>
      <c r="H371" s="59">
        <v>1</v>
      </c>
      <c r="I371" s="59">
        <v>0</v>
      </c>
      <c r="J371" s="59">
        <v>0</v>
      </c>
      <c r="K371" s="151">
        <f t="shared" ref="K371:K372" si="25">SUM(B371:J371)</f>
        <v>8</v>
      </c>
    </row>
    <row r="372" spans="1:11" ht="18">
      <c r="A372" s="59" t="s">
        <v>153</v>
      </c>
      <c r="B372" s="142">
        <v>0</v>
      </c>
      <c r="C372" s="59">
        <v>0</v>
      </c>
      <c r="D372" s="59">
        <v>1</v>
      </c>
      <c r="E372" s="59">
        <v>1</v>
      </c>
      <c r="F372" s="59">
        <v>0</v>
      </c>
      <c r="G372" s="59">
        <v>0</v>
      </c>
      <c r="H372" s="59">
        <v>0</v>
      </c>
      <c r="I372" s="59">
        <v>0</v>
      </c>
      <c r="J372" s="59">
        <v>1</v>
      </c>
      <c r="K372" s="151">
        <f t="shared" si="25"/>
        <v>3</v>
      </c>
    </row>
    <row r="373" spans="1:11" ht="18">
      <c r="A373" s="59" t="s">
        <v>226</v>
      </c>
      <c r="B373" s="144">
        <f>SUM(B371:B372)</f>
        <v>0</v>
      </c>
      <c r="C373" s="151">
        <f t="shared" ref="C373:J373" si="26">SUM(C371:C372)</f>
        <v>2</v>
      </c>
      <c r="D373" s="151">
        <f t="shared" si="26"/>
        <v>4</v>
      </c>
      <c r="E373" s="151">
        <f t="shared" si="26"/>
        <v>2</v>
      </c>
      <c r="F373" s="151">
        <f t="shared" si="26"/>
        <v>0</v>
      </c>
      <c r="G373" s="151">
        <f t="shared" si="26"/>
        <v>1</v>
      </c>
      <c r="H373" s="151">
        <f t="shared" si="26"/>
        <v>1</v>
      </c>
      <c r="I373" s="151">
        <f t="shared" si="26"/>
        <v>0</v>
      </c>
      <c r="J373" s="151">
        <f t="shared" si="26"/>
        <v>1</v>
      </c>
      <c r="K373" s="151">
        <f>SUM(K371:K372)</f>
        <v>11</v>
      </c>
    </row>
    <row r="374" spans="1:11" ht="21.75" customHeight="1">
      <c r="A374" s="338" t="s">
        <v>128</v>
      </c>
      <c r="B374" s="338"/>
      <c r="C374" s="338"/>
      <c r="D374" s="338"/>
      <c r="E374" s="338"/>
      <c r="F374" s="338"/>
      <c r="G374" s="338"/>
      <c r="H374" s="338"/>
      <c r="I374" s="338"/>
      <c r="J374" s="338"/>
      <c r="K374" s="338"/>
    </row>
    <row r="375" spans="1:11" ht="21.75" customHeight="1">
      <c r="A375" s="123"/>
      <c r="B375" s="123"/>
      <c r="C375" s="123"/>
      <c r="D375" s="123"/>
      <c r="E375" s="123"/>
      <c r="F375" s="123"/>
      <c r="G375" s="123"/>
      <c r="H375" s="123"/>
    </row>
    <row r="376" spans="1:11" ht="21.75" customHeight="1">
      <c r="A376" s="123"/>
      <c r="B376" s="123"/>
      <c r="C376" s="123"/>
      <c r="D376" s="123"/>
      <c r="E376" s="123"/>
      <c r="F376" s="123"/>
      <c r="G376" s="123"/>
      <c r="H376" s="123"/>
    </row>
    <row r="377" spans="1:11" ht="21.75" customHeight="1">
      <c r="A377" s="123"/>
      <c r="B377" s="123"/>
      <c r="C377" s="123"/>
      <c r="D377" s="123"/>
      <c r="E377" s="123"/>
      <c r="F377" s="123"/>
      <c r="G377" s="123"/>
      <c r="H377" s="123"/>
    </row>
    <row r="427" spans="1:26" ht="22.5" customHeight="1">
      <c r="P427" s="335"/>
      <c r="Q427" s="335"/>
      <c r="R427" s="335"/>
      <c r="S427" s="335"/>
      <c r="T427" s="335"/>
      <c r="U427" s="335"/>
      <c r="V427" s="335"/>
      <c r="W427" s="335"/>
      <c r="X427" s="335"/>
      <c r="Y427" s="335"/>
      <c r="Z427" s="335"/>
    </row>
    <row r="429" spans="1:26" ht="20.25">
      <c r="A429" s="341" t="s">
        <v>727</v>
      </c>
      <c r="B429" s="341"/>
      <c r="C429" s="341"/>
      <c r="D429" s="341"/>
      <c r="E429" s="341"/>
      <c r="F429" s="341"/>
      <c r="G429" s="341"/>
      <c r="H429" s="341"/>
      <c r="I429" s="341"/>
      <c r="J429" s="341"/>
      <c r="K429" s="341"/>
      <c r="L429" s="341"/>
      <c r="M429" s="341"/>
      <c r="N429" s="341"/>
      <c r="O429" s="341"/>
    </row>
  </sheetData>
  <mergeCells count="19">
    <mergeCell ref="A429:O429"/>
    <mergeCell ref="A8:O8"/>
    <mergeCell ref="A1:O1"/>
    <mergeCell ref="A14:O14"/>
    <mergeCell ref="A250:O250"/>
    <mergeCell ref="A312:N312"/>
    <mergeCell ref="A254:N254"/>
    <mergeCell ref="A187:I187"/>
    <mergeCell ref="A71:O71"/>
    <mergeCell ref="A127:O127"/>
    <mergeCell ref="A183:O183"/>
    <mergeCell ref="A129:F129"/>
    <mergeCell ref="P427:Z427"/>
    <mergeCell ref="T254:AC254"/>
    <mergeCell ref="T311:W311"/>
    <mergeCell ref="A374:K374"/>
    <mergeCell ref="A369:K369"/>
    <mergeCell ref="A309:O309"/>
    <mergeCell ref="A367:O367"/>
  </mergeCells>
  <phoneticPr fontId="1"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dimension ref="A1:H6"/>
  <sheetViews>
    <sheetView workbookViewId="0">
      <selection activeCell="C11" sqref="C11"/>
    </sheetView>
  </sheetViews>
  <sheetFormatPr defaultRowHeight="14.25"/>
  <cols>
    <col min="1" max="1" width="7.75" customWidth="1"/>
    <col min="2" max="2" width="4.375" customWidth="1"/>
    <col min="3" max="3" width="4.875" customWidth="1"/>
    <col min="4" max="4" width="8.75" customWidth="1"/>
    <col min="5" max="5" width="10.125" customWidth="1"/>
    <col min="6" max="6" width="10" bestFit="1" customWidth="1"/>
    <col min="7" max="7" width="15.125" customWidth="1"/>
    <col min="8" max="8" width="92" customWidth="1"/>
  </cols>
  <sheetData>
    <row r="1" spans="1:8" ht="28.5" customHeight="1">
      <c r="A1" s="346" t="s">
        <v>710</v>
      </c>
      <c r="B1" s="346"/>
      <c r="C1" s="346"/>
      <c r="D1" s="346"/>
      <c r="E1" s="346"/>
      <c r="F1" s="346"/>
      <c r="G1" s="346"/>
      <c r="H1" s="346"/>
    </row>
    <row r="2" spans="1:8" ht="35.25" customHeight="1">
      <c r="A2" s="289" t="s">
        <v>0</v>
      </c>
      <c r="B2" s="290" t="s">
        <v>28</v>
      </c>
      <c r="C2" s="290" t="s">
        <v>7</v>
      </c>
      <c r="D2" s="290" t="s">
        <v>21</v>
      </c>
      <c r="E2" s="290" t="s">
        <v>22</v>
      </c>
      <c r="F2" s="289" t="s">
        <v>29</v>
      </c>
      <c r="G2" s="290" t="s">
        <v>94</v>
      </c>
      <c r="H2" s="289" t="s">
        <v>99</v>
      </c>
    </row>
    <row r="3" spans="1:8" ht="28.5">
      <c r="A3" s="297" t="s">
        <v>574</v>
      </c>
      <c r="B3" s="289" t="s">
        <v>41</v>
      </c>
      <c r="C3" s="289">
        <v>76</v>
      </c>
      <c r="D3" s="290" t="s">
        <v>44</v>
      </c>
      <c r="E3" s="306">
        <v>45862</v>
      </c>
      <c r="F3" s="293" t="s">
        <v>580</v>
      </c>
      <c r="G3" s="293"/>
      <c r="H3" s="300" t="s">
        <v>1197</v>
      </c>
    </row>
    <row r="4" spans="1:8" ht="28.5">
      <c r="A4" s="297" t="s">
        <v>581</v>
      </c>
      <c r="B4" s="289" t="s">
        <v>232</v>
      </c>
      <c r="C4" s="289">
        <v>58</v>
      </c>
      <c r="D4" s="289"/>
      <c r="E4" s="306">
        <v>45891</v>
      </c>
      <c r="F4" s="306">
        <v>41176</v>
      </c>
      <c r="G4" s="293"/>
      <c r="H4" s="300" t="s">
        <v>965</v>
      </c>
    </row>
    <row r="5" spans="1:8" ht="28.5">
      <c r="A5" s="297" t="s">
        <v>340</v>
      </c>
      <c r="B5" s="289" t="s">
        <v>1074</v>
      </c>
      <c r="C5" s="297" t="s">
        <v>1086</v>
      </c>
      <c r="D5" s="290" t="s">
        <v>1076</v>
      </c>
      <c r="E5" s="306">
        <v>45945</v>
      </c>
      <c r="F5" s="306">
        <v>45812</v>
      </c>
      <c r="G5" s="290" t="s">
        <v>1196</v>
      </c>
      <c r="H5" s="300" t="s">
        <v>1198</v>
      </c>
    </row>
    <row r="6" spans="1:8" ht="33.75" customHeight="1">
      <c r="A6" s="347" t="s">
        <v>1008</v>
      </c>
      <c r="B6" s="347"/>
      <c r="C6" s="347"/>
      <c r="D6" s="347"/>
      <c r="E6" s="347"/>
      <c r="F6" s="347"/>
      <c r="G6" s="347"/>
      <c r="H6" s="347"/>
    </row>
  </sheetData>
  <mergeCells count="2">
    <mergeCell ref="A1:H1"/>
    <mergeCell ref="A6:H6"/>
  </mergeCells>
  <phoneticPr fontId="1" type="noConversion"/>
  <conditionalFormatting sqref="A2">
    <cfRule type="duplicateValues" dxfId="27" priority="2"/>
  </conditionalFormatting>
  <conditionalFormatting sqref="A4">
    <cfRule type="duplicateValues" dxfId="26"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1</vt:i4>
      </vt:variant>
    </vt:vector>
  </HeadingPairs>
  <TitlesOfParts>
    <vt:vector size="17" baseType="lpstr">
      <vt:lpstr>离世</vt:lpstr>
      <vt:lpstr>判刑</vt:lpstr>
      <vt:lpstr>绑架</vt:lpstr>
      <vt:lpstr>骚扰</vt:lpstr>
      <vt:lpstr>狱中</vt:lpstr>
      <vt:lpstr>恶报</vt:lpstr>
      <vt:lpstr>曝光</vt:lpstr>
      <vt:lpstr>统计图</vt:lpstr>
      <vt:lpstr>表1</vt:lpstr>
      <vt:lpstr>表2</vt:lpstr>
      <vt:lpstr>表3</vt:lpstr>
      <vt:lpstr>表4及表4-1</vt:lpstr>
      <vt:lpstr>表5</vt:lpstr>
      <vt:lpstr>表6</vt:lpstr>
      <vt:lpstr>表7</vt:lpstr>
      <vt:lpstr>Sheet1</vt:lpstr>
      <vt:lpstr>'表4及表4-1'!Print_Area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2026-01-04T11:30:35Z</cp:lastPrinted>
  <dcterms:created xsi:type="dcterms:W3CDTF">2024-05-16T05:19:49Z</dcterms:created>
  <dcterms:modified xsi:type="dcterms:W3CDTF">2026-01-19T16:40:58Z</dcterms:modified>
</cp:coreProperties>
</file>